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<sst xmlns="http://schemas.openxmlformats.org/spreadsheetml/2006/main" uniqueCount="782">
  <si>
    <t>Table 1</t>
  </si>
  <si>
    <t>1.1 Total Number of Students Year Wise (2018-19)</t>
  </si>
  <si>
    <t>(1.1/1.2/1.3)</t>
  </si>
  <si>
    <t>YEAR</t>
  </si>
  <si>
    <t>PROGRAMME</t>
  </si>
  <si>
    <t>SR. NO.</t>
  </si>
  <si>
    <t>ROLL NO.</t>
  </si>
  <si>
    <t>NAME OF THE STUDENTS</t>
  </si>
  <si>
    <t>PRN ENROLLMENT NO.</t>
  </si>
  <si>
    <t>GENDER</t>
  </si>
  <si>
    <t>EAR MARK                                                                                  CASTE</t>
  </si>
  <si>
    <t>ACTUAL                                                                          CASTE</t>
  </si>
  <si>
    <t>Date of Enrollment Admission for First Year</t>
  </si>
  <si>
    <t>FOR YEAR</t>
  </si>
  <si>
    <t>FOR CLASS</t>
  </si>
  <si>
    <t>MALE</t>
  </si>
  <si>
    <t>FEMALE</t>
  </si>
  <si>
    <t>OTHERS</t>
  </si>
  <si>
    <t>SC 13%</t>
  </si>
  <si>
    <t>ST          7%</t>
  </si>
  <si>
    <t>OBC                        30%</t>
  </si>
  <si>
    <t>GENRAL     50%</t>
  </si>
  <si>
    <t>MINORITY 50%</t>
  </si>
  <si>
    <t>SC</t>
  </si>
  <si>
    <t>ST</t>
  </si>
  <si>
    <t>OBC</t>
  </si>
  <si>
    <t>GENRAL</t>
  </si>
  <si>
    <t>MINORITY</t>
  </si>
  <si>
    <t>2018-19</t>
  </si>
  <si>
    <t>F.Y.B.Com</t>
  </si>
  <si>
    <t>BHOSALE GANESH RAJESH SUNITA (SUNITA)</t>
  </si>
  <si>
    <t>2018016401284623</t>
  </si>
  <si>
    <t>KUNAL (SUDHA)</t>
  </si>
  <si>
    <t>2018016401284704</t>
  </si>
  <si>
    <t>OPEN</t>
  </si>
  <si>
    <t>CHAURASIA GAURAV RAJESH (GYANDEVI)</t>
  </si>
  <si>
    <t>2018016401284503</t>
  </si>
  <si>
    <t>DAUL MAYUR MAHENDRA (MAYURI)</t>
  </si>
  <si>
    <t>2018016401284526</t>
  </si>
  <si>
    <t>DHANAWADE MANAV DILIP (DHANISTHA)</t>
  </si>
  <si>
    <t>2018016401284581</t>
  </si>
  <si>
    <t>KRISHNA HITESH GEHLOT (MANJUDEVI)</t>
  </si>
  <si>
    <t>2018016401284461</t>
  </si>
  <si>
    <t>GOLE KARAN SANJAY (SONIYA)</t>
  </si>
  <si>
    <t>2018016401284631</t>
  </si>
  <si>
    <t>ADARSH GUPTA (REKHA)</t>
  </si>
  <si>
    <t>2018016401284662</t>
  </si>
  <si>
    <t>JETHWA SAUD IRFAN (RUBINA)</t>
  </si>
  <si>
    <t>2018016401284573</t>
  </si>
  <si>
    <t>MUSLIM</t>
  </si>
  <si>
    <t>MISTRY RAHUL UMASHANKAR (SUNITA)</t>
  </si>
  <si>
    <t>2018016401284511</t>
  </si>
  <si>
    <t>NAGVEKAR HARSHITA JAGDISH (JANHVI)</t>
  </si>
  <si>
    <t>2018016401284445</t>
  </si>
  <si>
    <t>NAIDU SONU SUNIL (MARIE)</t>
  </si>
  <si>
    <t>2018016401284453</t>
  </si>
  <si>
    <t>CHRISTIAN</t>
  </si>
  <si>
    <t>NIMBALKAR MANISH DILIP (DAKSHTA)</t>
  </si>
  <si>
    <t>2018016401284685</t>
  </si>
  <si>
    <t>PANCHAL ANSH RAHUL (AMEE)</t>
  </si>
  <si>
    <t>2018016401284476</t>
  </si>
  <si>
    <t>PANDEY HIMANSHU ASHOK (RADHA DEVI)</t>
  </si>
  <si>
    <t>2018016401284607</t>
  </si>
  <si>
    <t>PAWAR VINAY AJAY (KUSUM)</t>
  </si>
  <si>
    <t>2018016401284693</t>
  </si>
  <si>
    <t>PRAJAPATI PRAVIN KAJARAM (DEMA DEVI)</t>
  </si>
  <si>
    <t>2018016401284492</t>
  </si>
  <si>
    <t>PUROHIT BHARAT HANSRAJ (USHA)</t>
  </si>
  <si>
    <t>2018016401284542</t>
  </si>
  <si>
    <t>RAGHUNATH VENISHA SUNDARRAJ (PRIYA)</t>
  </si>
  <si>
    <t>2018016401284565</t>
  </si>
  <si>
    <t>RATHOD JYOTI KAILAS (NIRMALA)</t>
  </si>
  <si>
    <t>2018016401284646</t>
  </si>
  <si>
    <t>RAWAL VIJAY RANJEET (KANCHAN )</t>
  </si>
  <si>
    <t>2018016401284395</t>
  </si>
  <si>
    <t>RODRIGUES ROSELIN ALVIN (THERESA)</t>
  </si>
  <si>
    <t>2018016401284557</t>
  </si>
  <si>
    <t>ROOPLAMA SHIVAM KRISHNA (GEETA)</t>
  </si>
  <si>
    <t>2018016401284414</t>
  </si>
  <si>
    <t>SEN MAHENDRA ARVIND (RATAN)</t>
  </si>
  <si>
    <t>2018016401284484</t>
  </si>
  <si>
    <t>SHAIKH MOHD SUFIYAN SHARFUDDIN (SALMA)</t>
  </si>
  <si>
    <t>2018016401284596</t>
  </si>
  <si>
    <t>SOLANKI CHANDRASINGH JAISINGH (MADAN KUNWAR)</t>
  </si>
  <si>
    <t>2018016402579447</t>
  </si>
  <si>
    <t>SUTAR DINESH MAVJI (MUKTA)</t>
  </si>
  <si>
    <t>2018016401284437</t>
  </si>
  <si>
    <t>THAKUR VIPUL MAHENDRA (SHRADDHA)</t>
  </si>
  <si>
    <t>2018016401284422</t>
  </si>
  <si>
    <t>THAKUR KRUTIKA NARENDRA (NEHA)</t>
  </si>
  <si>
    <t>2018016401284677</t>
  </si>
  <si>
    <t>VAIDYA PINAKIN BHACHU (PUNJEE)</t>
  </si>
  <si>
    <t>2018016401284654</t>
  </si>
  <si>
    <t>VARAK JEEGAR DHARMA (JAYSHREE)</t>
  </si>
  <si>
    <t>2018016401284615</t>
  </si>
  <si>
    <t>VYAS GAURAV KALULAL (MANJU)</t>
  </si>
  <si>
    <t>2018016401284406</t>
  </si>
  <si>
    <t>YADAV KRISHNA TOKAN GEETA (GEETA)</t>
  </si>
  <si>
    <t>2018016401284534</t>
  </si>
  <si>
    <t>F.Y.B.COM</t>
  </si>
  <si>
    <t>OVERALL TOTAL</t>
  </si>
  <si>
    <t>TOTAL</t>
  </si>
  <si>
    <t>2019-20</t>
  </si>
  <si>
    <t>KUMAR NARESH SAVALARAM (RAMKUDEVI)</t>
  </si>
  <si>
    <t>2019016401951646</t>
  </si>
  <si>
    <t>2019</t>
  </si>
  <si>
    <t>AMBATI NIHITH SHANKAR (RAJANI)</t>
  </si>
  <si>
    <t>2019016401951944</t>
  </si>
  <si>
    <t>BAFNA KUSHAL SASTISH (MEENA)</t>
  </si>
  <si>
    <t>2019016401951975</t>
  </si>
  <si>
    <t>JAIN</t>
  </si>
  <si>
    <t>BHIMANI SHIKHAR MUKESH (MANJU)</t>
  </si>
  <si>
    <t>2019016401952007</t>
  </si>
  <si>
    <t>BUTIA  VIKAS VILAS RANJAN (RANJAN)</t>
  </si>
  <si>
    <t>2019016401951913</t>
  </si>
  <si>
    <t>CHAUHAN JEET MEHUL (SHIVANI)</t>
  </si>
  <si>
    <t>2019016401951766</t>
  </si>
  <si>
    <t>CHAURASIA VIDHI SANTOSH (SAROJ)</t>
  </si>
  <si>
    <t>2019016401951735</t>
  </si>
  <si>
    <t>CHAURASIA SOMIYA RAMCHANDRA (MAMTA)</t>
  </si>
  <si>
    <t>2019016401951743</t>
  </si>
  <si>
    <t>CHITRODA SMIT JITENDRA (MADHAVI)</t>
  </si>
  <si>
    <t>2019016402482716</t>
  </si>
  <si>
    <t>CHOUDHARY VISHAL HIRALAL (GUNI DEVI)</t>
  </si>
  <si>
    <t>2019016401951751</t>
  </si>
  <si>
    <t>MAHENDRA MEGHARAM CHOUDHARY (TIPUDEVI)</t>
  </si>
  <si>
    <t>2019016401951774</t>
  </si>
  <si>
    <t>DADA MOHD TALHA MOHD FAROOK (FATIMA)</t>
  </si>
  <si>
    <t>2019016401951832</t>
  </si>
  <si>
    <t>DARJI DARSHAN RAMESHBHAI (SHEELA)</t>
  </si>
  <si>
    <t>2019016401951623</t>
  </si>
  <si>
    <t>DHRUMIL DARJI (VARSHA)</t>
  </si>
  <si>
    <t>2019016401951704</t>
  </si>
  <si>
    <t>AKSHAT MUKESH DHARU (ALPA)</t>
  </si>
  <si>
    <t>2019016401951801</t>
  </si>
  <si>
    <t>DHURIA ANURAG JAIPRAKASH (ANITA)</t>
  </si>
  <si>
    <t>2019016402482747</t>
  </si>
  <si>
    <t>DSOUZA AARON ANTHONY (LEENA)</t>
  </si>
  <si>
    <t>2019016401951855</t>
  </si>
  <si>
    <t>GUJRATI AVESH ADAM (FATIMA)</t>
  </si>
  <si>
    <t>2019016401951824</t>
  </si>
  <si>
    <t>MAHENDRA GAJANAN HOGADE (SAVITA)</t>
  </si>
  <si>
    <t>2019016401951967</t>
  </si>
  <si>
    <t>IMMANUEL ROBINSON C SAVRI ANTHONY (MARY)</t>
  </si>
  <si>
    <t>2019016401951712</t>
  </si>
  <si>
    <t>JAIN VINIT AMIT (SIMPLE)</t>
  </si>
  <si>
    <t>2019016401951871</t>
  </si>
  <si>
    <t>NEET DINESH JAIN (SANGEETA)</t>
  </si>
  <si>
    <t>2019016401951596</t>
  </si>
  <si>
    <t>JAIN SUMEET UTTAM (CHANDRAKANTA)</t>
  </si>
  <si>
    <t>2019016401951607</t>
  </si>
  <si>
    <t>JAIN NITIN LALIT (MEENA)</t>
  </si>
  <si>
    <t>2019016401951991</t>
  </si>
  <si>
    <t>NIRMA BHIKHARAM JAKHAD (GOMIDEVI)</t>
  </si>
  <si>
    <t>2019016401951905</t>
  </si>
  <si>
    <t>DIVYA VIPUL KAMDAR (JIGNA)</t>
  </si>
  <si>
    <t>2019016401951677</t>
  </si>
  <si>
    <t>SACHIN GOPAL KHAKHODIYA (LAVEEGABEN)</t>
  </si>
  <si>
    <t>2019016401951921</t>
  </si>
  <si>
    <t>KHARWA JAY KISHOR (RAJAN)</t>
  </si>
  <si>
    <t>2019016401951983</t>
  </si>
  <si>
    <t>NARPAT KUMAR (RAMBHA)</t>
  </si>
  <si>
    <t>2019016401951936</t>
  </si>
  <si>
    <t>DHANAHREE JAYAWANT  KUMAR (SANGEETA)</t>
  </si>
  <si>
    <t>2019016401951693</t>
  </si>
  <si>
    <t>NAYAN MAKWANA (JYOSTNA)</t>
  </si>
  <si>
    <t>2019016401951863</t>
  </si>
  <si>
    <t>MALI DURGESH MAGANLAL (ANJUDEVI)</t>
  </si>
  <si>
    <t>2019016402482771</t>
  </si>
  <si>
    <t>MANDAL SANDHYA MOHAN  (JYOTSNA MANDAL)</t>
  </si>
  <si>
    <t>2019016401951894</t>
  </si>
  <si>
    <t>PRAJAPATI NARAYAN MADHARAM (PANKHUDEVI)</t>
  </si>
  <si>
    <t>2019016401951631</t>
  </si>
  <si>
    <t>PARMAR SAMPAT RAMESH (HANSABEN)</t>
  </si>
  <si>
    <t>2019016401951952</t>
  </si>
  <si>
    <t>RAJPUROHIT VIKAS CHOGARAM (SANTOSHDEVI)</t>
  </si>
  <si>
    <t>2019016402482763</t>
  </si>
  <si>
    <t>RAJPUROHIT JAYSINGH RAJESHWAR SINGH (SAVITADEVI)</t>
  </si>
  <si>
    <t>2019016401951654</t>
  </si>
  <si>
    <t>RATHOD AJAY RAJESH (INDUBAI)</t>
  </si>
  <si>
    <t>2019016402482724</t>
  </si>
  <si>
    <t>ROY ISHIKA DILIP (ANJANA)</t>
  </si>
  <si>
    <t>2019016401951685</t>
  </si>
  <si>
    <t>ASHUTOSH (MANISHA)</t>
  </si>
  <si>
    <t>2019016402482755</t>
  </si>
  <si>
    <t>SAYYED VAJIFA AMJAD (INTAJ)</t>
  </si>
  <si>
    <t>2019016401951615</t>
  </si>
  <si>
    <t>SHAH JASH MANISH (SEEMA)</t>
  </si>
  <si>
    <t>2019016401951816</t>
  </si>
  <si>
    <t>MST VINIT RAMNARESH SHAH (BABITA DEVI)</t>
  </si>
  <si>
    <t>2019016401951886</t>
  </si>
  <si>
    <t>SHAIKH ALFIYA (NASEEM)</t>
  </si>
  <si>
    <t>2019016401951782</t>
  </si>
  <si>
    <t>GANRAJ HEMANT SHETTI (ANITA)</t>
  </si>
  <si>
    <t>2019016401951662</t>
  </si>
  <si>
    <t>SIJU MURUGAN (SELVI)</t>
  </si>
  <si>
    <t>2019016401951727</t>
  </si>
  <si>
    <t>TEEYAM ANANYA JANARDHANAN (HENA)</t>
  </si>
  <si>
    <t>2019016401951797</t>
  </si>
  <si>
    <t>TRIVEDI SURAJ RAMESH (NARMADA)</t>
  </si>
  <si>
    <t>2019016401951847</t>
  </si>
  <si>
    <t>ZARAPKAR MIHIR GURUNATH (RAJESHREE)</t>
  </si>
  <si>
    <t>2019016402482732</t>
  </si>
  <si>
    <t>Total</t>
  </si>
  <si>
    <t>SC      13%</t>
  </si>
  <si>
    <t>2020-21</t>
  </si>
  <si>
    <t>F.Y. B.Com</t>
  </si>
  <si>
    <t>ANIL KUMAR MANOHARLAL (GOMATI DEVI)</t>
  </si>
  <si>
    <t>2020016401037553</t>
  </si>
  <si>
    <t>2020</t>
  </si>
  <si>
    <t>BHADRICHA SHREYAS JAYANTI (YASMINA)</t>
  </si>
  <si>
    <t>2020016401055303</t>
  </si>
  <si>
    <t>BHUWAD AADITYA MAHENDRA (SUHASINI)</t>
  </si>
  <si>
    <t>2020016401061161</t>
  </si>
  <si>
    <t>CHACHAD YASH YATIN (YASHADA)</t>
  </si>
  <si>
    <t>2020016401032416</t>
  </si>
  <si>
    <t>CHAURASIA ROHIT SHIVKUMAR (SAVITRI)</t>
  </si>
  <si>
    <t>2020016401052332</t>
  </si>
  <si>
    <t>CHOUDHARY MUKESH MADHARAM (SUPTI DEVI)</t>
  </si>
  <si>
    <t>2020016401061145</t>
  </si>
  <si>
    <t>CHOURASIYA ANJALI VINOD (NEETU)</t>
  </si>
  <si>
    <t>2020016401061106</t>
  </si>
  <si>
    <t>DARJI VRUSHABH PRAKASH (JAGRUTI)</t>
  </si>
  <si>
    <t>2020016401055357</t>
  </si>
  <si>
    <t>DESAI MIHIR SANDEEP (SUNITA)</t>
  </si>
  <si>
    <t>2020016401037545</t>
  </si>
  <si>
    <t>SAI KESHAV GANGARKAR (SUMITRA)</t>
  </si>
  <si>
    <t>2020016401826185</t>
  </si>
  <si>
    <t>SARVESH (SNEHA)</t>
  </si>
  <si>
    <t>2020016401650517</t>
  </si>
  <si>
    <t>JAIN PARESH PRAKASH (MANJU)</t>
  </si>
  <si>
    <t>2020016401061911</t>
  </si>
  <si>
    <t>HELIYA LAXMI JAISINGH (SHANTA)</t>
  </si>
  <si>
    <t>2020016401061153</t>
  </si>
  <si>
    <t>JOSHI BHAVIN RASIKLAL (NITA)</t>
  </si>
  <si>
    <t>2020016401032401</t>
  </si>
  <si>
    <t>KASRUNG SIDDHANT PRAKASH (VAISHALI)</t>
  </si>
  <si>
    <t>2019016402259874</t>
  </si>
  <si>
    <t>MALI DEVILAL MAGANLAL (LALITA)</t>
  </si>
  <si>
    <t>2020016401055334</t>
  </si>
  <si>
    <t>MANAVAT PITESH RAKESHKUMAR (SIMPLE)</t>
  </si>
  <si>
    <t>2020016401032424</t>
  </si>
  <si>
    <t>MANDAVIYA MOHD ZAID ASLAM (SALMA)</t>
  </si>
  <si>
    <t>2020016401054957</t>
  </si>
  <si>
    <t>MEHTA VANSH VIJAY (MALA)</t>
  </si>
  <si>
    <t>2020016401037576</t>
  </si>
  <si>
    <t>PUROHIT VIKAS PURUSHOTAM (SUADEVI)</t>
  </si>
  <si>
    <t>2020016401154347</t>
  </si>
  <si>
    <t>UGAN RAJAK ROHIT (PRAMILA)</t>
  </si>
  <si>
    <t>2020016401047675</t>
  </si>
  <si>
    <t>SAYED ABDULLAH ABDUL AZIZ (SHEHNAZ)</t>
  </si>
  <si>
    <t>2020016401650491</t>
  </si>
  <si>
    <t>SAYED MOHAMMED USMAN MOHD JAFAR (SALMA BI)</t>
  </si>
  <si>
    <t>2020016401061137</t>
  </si>
  <si>
    <t>SAYYED MOHAMMED AKIL ABDUL RAZZAK (AMIRUNNISSA)</t>
  </si>
  <si>
    <t>2020016401868982</t>
  </si>
  <si>
    <t>SHAH DARSHAN NILESH (JASMINA)</t>
  </si>
  <si>
    <t>2020016401061122</t>
  </si>
  <si>
    <t>SHEKHAVAT POOJA HARISINGH (SONUDEVI)</t>
  </si>
  <si>
    <t>2020016401052347</t>
  </si>
  <si>
    <t>SINGH SUMITKUMAR VIRENDRA (BABITA)</t>
  </si>
  <si>
    <t>2020016401037561</t>
  </si>
  <si>
    <t>SONI SAHIL NARENDRAKUMAR (RENUKA)</t>
  </si>
  <si>
    <t>2020016401061114</t>
  </si>
  <si>
    <t>TIWARI RAGHVENDRA DAYANAND (SUNDRI)</t>
  </si>
  <si>
    <t>2020016401061957</t>
  </si>
  <si>
    <t>F.Y.B.A.F</t>
  </si>
  <si>
    <t>DUPARE MADIHA ABDUL SALAM (MUMTAZ)</t>
  </si>
  <si>
    <t>2020016401054942</t>
  </si>
  <si>
    <t>GOHIL KAUSHIK MANOJ (BHAVNA)</t>
  </si>
  <si>
    <t>2020016401061926</t>
  </si>
  <si>
    <t>PALANKAR AMEY SANTOSH (AKSHATA)</t>
  </si>
  <si>
    <t>2020016401054903</t>
  </si>
  <si>
    <t>PALLI RITESH RAKESH (SANGEETA)</t>
  </si>
  <si>
    <t>2020016401047691</t>
  </si>
  <si>
    <t>RATLAMWALA MUFAZZAL ZOHAR (RUBAB)</t>
  </si>
  <si>
    <t>2020016401055311</t>
  </si>
  <si>
    <t>SHAH KHUSHI SAGAR KUMAR (DIMPLE)</t>
  </si>
  <si>
    <t>2020016401924736</t>
  </si>
  <si>
    <t>SHETYE KEDAR SANTOSH (SUVARNA)</t>
  </si>
  <si>
    <t>2020016401047683</t>
  </si>
  <si>
    <t>SHINDE SACHIN SURENDRA (SUCHITA)</t>
  </si>
  <si>
    <t>2020016401047702</t>
  </si>
  <si>
    <t>SURTI DHWANI PANKAJKUMAR (HEENA)</t>
  </si>
  <si>
    <t>2020016401054934</t>
  </si>
  <si>
    <t>YADAV ANCHAL SANGRAM (ASHA)</t>
  </si>
  <si>
    <t>2020016401061176</t>
  </si>
  <si>
    <t>F.Y. B.M.S.</t>
  </si>
  <si>
    <t>ANUBHAVANE RAHUL RAVINDRA (KIRAN)</t>
  </si>
  <si>
    <t>2020016401047717</t>
  </si>
  <si>
    <t>CHAURASIA PRASHANT RAMBABU (KUSUM)</t>
  </si>
  <si>
    <t>2020016401055284</t>
  </si>
  <si>
    <t>DAVE GIRISH NAROTTAM (URMILA)</t>
  </si>
  <si>
    <t>2020016401047725</t>
  </si>
  <si>
    <t>DHAMECHA PARTH VIPUL (SONAL)</t>
  </si>
  <si>
    <t>2020016401061892</t>
  </si>
  <si>
    <t>GADA PALAK BIPIN (ARUNA)</t>
  </si>
  <si>
    <t>2020016401061934</t>
  </si>
  <si>
    <t>JADHAV ANUJ ARVIND (ANJALI)</t>
  </si>
  <si>
    <t>2020016401054926</t>
  </si>
  <si>
    <t>KARKOTE CHIRAAG DEEPAK (JYOTI)</t>
  </si>
  <si>
    <t>2020016401054911</t>
  </si>
  <si>
    <t>KHAN SWALEHA MANZOOR (SHEHNAAZ)</t>
  </si>
  <si>
    <t>2020016401052355</t>
  </si>
  <si>
    <t>VARUN RAJU KOSLE (RADHIKA)</t>
  </si>
  <si>
    <t>2020016401925964</t>
  </si>
  <si>
    <t>MEHTA DARSHIT TEJAS RACHANA (RACHANA)</t>
  </si>
  <si>
    <t>2020016401924744</t>
  </si>
  <si>
    <t>PAWAR MIHIR MAHENDRA (MAHIMA)</t>
  </si>
  <si>
    <t>2020016401055342</t>
  </si>
  <si>
    <t>POOJARY GANESHA RAMA (DEVI)</t>
  </si>
  <si>
    <t>2020016401055292</t>
  </si>
  <si>
    <t>RAO YUVRAJ SURESH (DAMINI)</t>
  </si>
  <si>
    <t>2020016401061903</t>
  </si>
  <si>
    <t>RAUT MANSI RAJENDRA (TEJASHREE)</t>
  </si>
  <si>
    <t>2020016401061942</t>
  </si>
  <si>
    <t>AMAR KUMAR RAM JATAN RAY (BINDUDEVI)</t>
  </si>
  <si>
    <t>2020016401047741</t>
  </si>
  <si>
    <t>SAKARWALA MUSTAFA SAIFUDDIN (RASHIDA)</t>
  </si>
  <si>
    <t>2020016401061965</t>
  </si>
  <si>
    <t>SATPUTE MOHINI NAGESH (JAYA)</t>
  </si>
  <si>
    <t>2020016401047733</t>
  </si>
  <si>
    <t>SHARMA ABHEESHU SOMESH (MADHAVI)</t>
  </si>
  <si>
    <t>2020016401055326</t>
  </si>
  <si>
    <t>SINGH ASIM (MADHU)</t>
  </si>
  <si>
    <t>2020016401826193</t>
  </si>
  <si>
    <t>TALLA SAKSHI NITYANANDAM (SANGEETA)</t>
  </si>
  <si>
    <t>2020016401826177</t>
  </si>
  <si>
    <t>TEMBE AISHWARYA SANJAY (RITA)</t>
  </si>
  <si>
    <t>2020016401054965</t>
  </si>
  <si>
    <t>VANDUR MANAN ASHVIN (PARUL)</t>
  </si>
  <si>
    <t>2020016401054892</t>
  </si>
  <si>
    <t>YADAV SACHIN VINOD (SUNITA)</t>
  </si>
  <si>
    <t>2020016401650502</t>
  </si>
  <si>
    <t>2021-2022</t>
  </si>
  <si>
    <r>
      <rPr>
        <b val="1"/>
        <u val="single"/>
        <sz val="14"/>
        <color indexed="8"/>
        <rFont val="&quot;Times New Roman&quot;"/>
      </rPr>
      <t>F.Y.B.Com</t>
    </r>
  </si>
  <si>
    <t>OMKAR PRAMOD AMBRE (RESHMA PRAMOD AMBRE)</t>
  </si>
  <si>
    <t>2021016400975013</t>
  </si>
  <si>
    <t>2021</t>
  </si>
  <si>
    <t>NEHA ANSARI (RASHIDAN)</t>
  </si>
  <si>
    <t>2021016400167345</t>
  </si>
  <si>
    <t>VINAY ARYA (RASHMI DEVI)</t>
  </si>
  <si>
    <t>2021016400167113</t>
  </si>
  <si>
    <t>BABARIYA CHIRAG DHEERAJ (SAVITA)</t>
  </si>
  <si>
    <t>2021016400166953</t>
  </si>
  <si>
    <t>BAFNA KARTIK VINOD (ANITA)</t>
  </si>
  <si>
    <t>2021016400166713</t>
  </si>
  <si>
    <t>NILESH KAMALAKANT BEHERA (LAXMI)</t>
  </si>
  <si>
    <t>2021016400166992</t>
  </si>
  <si>
    <t>TARUN KUMAR MANOHARLAL (GOMTIDEVI)</t>
  </si>
  <si>
    <t>2021016400166624</t>
  </si>
  <si>
    <t>ABDULLAH ABDUL GAFFAR BILAKHIYA (NASIM)</t>
  </si>
  <si>
    <t>2021016400167136</t>
  </si>
  <si>
    <t>RITIK NITIN CHAURASIA (REKHA)</t>
  </si>
  <si>
    <t>2021016400166945</t>
  </si>
  <si>
    <t>CHAURASIA PANKAJ GHANSHYAM SHANTI (SHANTI)</t>
  </si>
  <si>
    <t>2021016400160376</t>
  </si>
  <si>
    <t>VAISHALI PUNYA CHAVHAN (MOTIBAI)</t>
  </si>
  <si>
    <t>2021016400324321</t>
  </si>
  <si>
    <t>DHAWAL KIRANBHAI DARJI (MEENABEN)</t>
  </si>
  <si>
    <t>2021016400166663</t>
  </si>
  <si>
    <t>DARJI RINKU KETANBHAI (PRIYANKA)</t>
  </si>
  <si>
    <t>2021016400167047</t>
  </si>
  <si>
    <t>GANDHI AMAAN ASIF AFSANA (AFSANA)</t>
  </si>
  <si>
    <t>2021016400166937</t>
  </si>
  <si>
    <t>GHAG AISHWARIYA RAMESH SUNITA (SUNITA)</t>
  </si>
  <si>
    <t>2021016400166802</t>
  </si>
  <si>
    <t>HOONTWALE KHADEER AKBAR (SHAMIM)</t>
  </si>
  <si>
    <t>2021016400166775</t>
  </si>
  <si>
    <t>JAIN TEESHA DHIRAJ (SANTOSH JAIN)</t>
  </si>
  <si>
    <t>2021016400434502</t>
  </si>
  <si>
    <t>JAYAWALA NIKUNJ CHANDRAVADAN (KALPANA)</t>
  </si>
  <si>
    <t>2021016400167191</t>
  </si>
  <si>
    <t>KANOJIA VIVEK  SATISH  SARITA (SARITA)</t>
  </si>
  <si>
    <t>2021016400167384</t>
  </si>
  <si>
    <t>KATARIYA SAGAR VIJAY (GEETA)</t>
  </si>
  <si>
    <t>2021016400166833</t>
  </si>
  <si>
    <t>JATIN KAMLESH KHARWA (SHARMILA)</t>
  </si>
  <si>
    <t>2021016400167121</t>
  </si>
  <si>
    <t>AARYAN DNYANESHWAR MALEKAR (SAROJ MALEKAR)</t>
  </si>
  <si>
    <t>2021016400166632</t>
  </si>
  <si>
    <t>MALI SANJAY LILAJI (SAVITABEN)</t>
  </si>
  <si>
    <t>2021016400167055</t>
  </si>
  <si>
    <t>MALI JODHARAM SAVARAM (PINKYDEVI)</t>
  </si>
  <si>
    <t>2021016400166887</t>
  </si>
  <si>
    <t>SATISH PANCHUDEVI HARCHANDRAM MALI (PANCHUDEVI)</t>
  </si>
  <si>
    <t>2021016400222924</t>
  </si>
  <si>
    <t>SUJAL MAHESH MARU (NAINA)</t>
  </si>
  <si>
    <t>2021016400166841</t>
  </si>
  <si>
    <t>MISTRY HRITIK DEEPAK (KAMALA D MISTRY)</t>
  </si>
  <si>
    <t>2021016400167152</t>
  </si>
  <si>
    <t>PADMA OMKAR JEEVAN (LAVANYA)</t>
  </si>
  <si>
    <t>2021016400166856</t>
  </si>
  <si>
    <t>PANDEY VIKAS KAMLESHKUMAR ANUPA (ANUPA)</t>
  </si>
  <si>
    <t>2021016400166705</t>
  </si>
  <si>
    <t>JASH JAYESH PATANI (DIMPLE)</t>
  </si>
  <si>
    <t>2021016400166721</t>
  </si>
  <si>
    <t>ROHAN PATEL (HEMLATA)</t>
  </si>
  <si>
    <t>2021016400166736</t>
  </si>
  <si>
    <t>PATEL NAFISA ARSHAD (REHANA)</t>
  </si>
  <si>
    <t>2021016400167434</t>
  </si>
  <si>
    <t>TUSHAR TUKARAM PAWAR (SUVARNA)</t>
  </si>
  <si>
    <t>2021016401689605</t>
  </si>
  <si>
    <t>PRAJAPATI MEHUL HARI (GAURI)</t>
  </si>
  <si>
    <t>2021016400167144</t>
  </si>
  <si>
    <t>PUROHIT MUKESH BHAWARLAL RATAN (RATAN)</t>
  </si>
  <si>
    <t>2021016400167403</t>
  </si>
  <si>
    <t>CHAUDHARY RAVISHANKAR DEVNARAYAN (ANITA)</t>
  </si>
  <si>
    <t>2021016400531331</t>
  </si>
  <si>
    <t>PUROHIT NIKITA BABULAL KOMAL (KOMAL)</t>
  </si>
  <si>
    <t>2021016400166817</t>
  </si>
  <si>
    <t>RAJPUROHIT GAUTAM BHAWARLAL (GEETADEVI)</t>
  </si>
  <si>
    <t>2021016402122486</t>
  </si>
  <si>
    <t>SAWANT JUHI HEMANT (KAMINI)</t>
  </si>
  <si>
    <t>2021016400166744</t>
  </si>
  <si>
    <t>SHAH DHRUV VIJAY (BELA)</t>
  </si>
  <si>
    <t>2021016400166647</t>
  </si>
  <si>
    <t>SHAH TIRTH PIYUSH (BHAVIKA)</t>
  </si>
  <si>
    <t>2021016400166961</t>
  </si>
  <si>
    <t>MOUNESH (BIJAL)</t>
  </si>
  <si>
    <t>2021016400166895</t>
  </si>
  <si>
    <t>SHAIKH SAMEER ABDUL (PARVEEN)</t>
  </si>
  <si>
    <t>2021016400166984</t>
  </si>
  <si>
    <t>SHAIKH AMAN AMJADALI (HEENA KAUSAR)</t>
  </si>
  <si>
    <t>2021016400167071</t>
  </si>
  <si>
    <t>MITESH SURESH SUPAT (KARUNA)</t>
  </si>
  <si>
    <t>2021016400160426</t>
  </si>
  <si>
    <t>TAMBE MANSI SANTOSH (SANJANA)</t>
  </si>
  <si>
    <t>2021016400166783</t>
  </si>
  <si>
    <t>VANEL KOMAL JIVRAJ POONAM (POONAM)</t>
  </si>
  <si>
    <t>2021016400167105</t>
  </si>
  <si>
    <t>VISHWAKARMA RAHUL KRISHNA (GEETA)</t>
  </si>
  <si>
    <t>2021016400167217</t>
  </si>
  <si>
    <t>KASHISH (GEETA)</t>
  </si>
  <si>
    <t>2021016400166825</t>
  </si>
  <si>
    <t>SEJAL SUNIL AGRE (SONAL)</t>
  </si>
  <si>
    <t>2021016400167024</t>
  </si>
  <si>
    <t>CHAUHAN NANDINI RAJESHBHAI (HEENA)</t>
  </si>
  <si>
    <t>2021016400166686</t>
  </si>
  <si>
    <t>CHAURASIA SAHIL JAGDISH (GEETA)</t>
  </si>
  <si>
    <t>2021016400663523</t>
  </si>
  <si>
    <t>CHOUHAN PUSHPENDRASINGH AMARSINGH (PHOOL KANWAR)</t>
  </si>
  <si>
    <t>2021016400160434</t>
  </si>
  <si>
    <t>DARJI DHAVALBHAI RAMESHBHAI (BHAGWATI)</t>
  </si>
  <si>
    <t>2021016400166906</t>
  </si>
  <si>
    <t>HEGISHTE SIDDHI PRAKASH PRIYANKA (PRIYANKA)</t>
  </si>
  <si>
    <t>2021016400166752</t>
  </si>
  <si>
    <t>CHIRAG (PUSHPA)</t>
  </si>
  <si>
    <t>2021016400531323</t>
  </si>
  <si>
    <t>ANJALI DILIP JAISWAL (LILAVATI)</t>
  </si>
  <si>
    <t>2021016400166671</t>
  </si>
  <si>
    <t>K M A (ANKITA)</t>
  </si>
  <si>
    <t>2021016400166767</t>
  </si>
  <si>
    <t>KANOJIYA SHRUTI CHANDRASHEKAR KIRAN (KIRAN)</t>
  </si>
  <si>
    <t>2021016400160384</t>
  </si>
  <si>
    <t>KHARWA ISHA MAHENDRA HETAL (HETAL)</t>
  </si>
  <si>
    <t>2021016400166914</t>
  </si>
  <si>
    <t>KORI ANURAG PREMCHAND (SUNITA)</t>
  </si>
  <si>
    <t>2021016400167295</t>
  </si>
  <si>
    <t>MAKWANA KARAN VIVEK (MEENAXIBEN)</t>
  </si>
  <si>
    <t>2021016400160481</t>
  </si>
  <si>
    <t>MOHITE SAIRAJ TULSHIRAM (MEENA)</t>
  </si>
  <si>
    <t>2021016400160442</t>
  </si>
  <si>
    <t>PALEKAR NUPUR SANTOSH (AARTI)</t>
  </si>
  <si>
    <t>2021016400160457</t>
  </si>
  <si>
    <t>PARMAR KHUSHBU JAGDISH (KOMAL)</t>
  </si>
  <si>
    <t>2021016400166601</t>
  </si>
  <si>
    <t>RASIKA RAVINDRA SARVANKAR (RESHMA)</t>
  </si>
  <si>
    <t>2021016400167032</t>
  </si>
  <si>
    <t>DIKSHA SAWANT (SAKSHI)</t>
  </si>
  <si>
    <t>2021016400167411</t>
  </si>
  <si>
    <t>TIWARI RAHUL HANUMAN KRISHNA (KRISHNA)</t>
  </si>
  <si>
    <t>2021016400166872</t>
  </si>
  <si>
    <t>YAGNIK NIRALI PRAGNESH (DIPTI)</t>
  </si>
  <si>
    <t>2021016400167225</t>
  </si>
  <si>
    <t>F.Y.B.M.S.</t>
  </si>
  <si>
    <t>BALMIKI KARAN TEJPRAKASH MAMTA (MAMTA)</t>
  </si>
  <si>
    <t>2021016400166791</t>
  </si>
  <si>
    <t>BHOIR ABHISHEK LAXMAN (SUGANDHA)</t>
  </si>
  <si>
    <t>2021016400167167</t>
  </si>
  <si>
    <t>BORICHA SANJANA RAMJI MADHURI (MADHURI)</t>
  </si>
  <si>
    <t>2021016400167376</t>
  </si>
  <si>
    <t>BRAHMBHATT YASH KALPESH (MINALBEN)</t>
  </si>
  <si>
    <t>2021016400166616</t>
  </si>
  <si>
    <t>CHAURASIA SHLOK SURYAPRAKASH (MANJU)</t>
  </si>
  <si>
    <t>2021016400167306</t>
  </si>
  <si>
    <t>CHOURASIA DHRUV CHANDRAPRAKASH (JYOTI)</t>
  </si>
  <si>
    <t>2021016400167241</t>
  </si>
  <si>
    <t>ESHAN GAJANAN CHAVAN (ROHINI)</t>
  </si>
  <si>
    <t>2021016400167392</t>
  </si>
  <si>
    <t>MIHIR (SHILPA)</t>
  </si>
  <si>
    <t>2021016400167016</t>
  </si>
  <si>
    <t>DARJI YASH KIRAN KUMAR (KAMINI)</t>
  </si>
  <si>
    <t>2021016400166694</t>
  </si>
  <si>
    <t>DUBEY AYUSHI PANKAJ POONAM (POONAM)</t>
  </si>
  <si>
    <t>2021016400167086</t>
  </si>
  <si>
    <t>ANIKET KAMLESH GUPTA (DURGA GUPTA)</t>
  </si>
  <si>
    <t>2021016400167322</t>
  </si>
  <si>
    <t>GUPTA SHLOKA ADITYA (POONAM)</t>
  </si>
  <si>
    <t>2021016401170115</t>
  </si>
  <si>
    <t>HONRAO AKSHAY PRASHANT (DEEPALI)</t>
  </si>
  <si>
    <t>2021016400167426</t>
  </si>
  <si>
    <t>JADHAV SAMIKSHA SUNIL KAVITA (KAVITA)</t>
  </si>
  <si>
    <t>2021016400160411</t>
  </si>
  <si>
    <t>JADHAV ADITYA ANIL (NITU)</t>
  </si>
  <si>
    <t>2021016400167353</t>
  </si>
  <si>
    <t>JAIN MOHIT RAJKUMAR (SUMITRA JAIN)</t>
  </si>
  <si>
    <t>2021016400167094</t>
  </si>
  <si>
    <t>JAIN AKSHAT DILIP (MANJU)</t>
  </si>
  <si>
    <t>2021016400167202</t>
  </si>
  <si>
    <t>JATHAN TANISHA MAHESH (SUJATA)</t>
  </si>
  <si>
    <t>2021016400160392</t>
  </si>
  <si>
    <t>SMITESH SURESH LAD (ANITA)</t>
  </si>
  <si>
    <t>2021016400167337</t>
  </si>
  <si>
    <t>PANKHANIYA HARSH RAKESH (ANITA)</t>
  </si>
  <si>
    <t>2021016400166922</t>
  </si>
  <si>
    <t>PARMAR VATSAL ASHISH (DAKSHA)</t>
  </si>
  <si>
    <t>2021016400167183</t>
  </si>
  <si>
    <t>PARMAR VAIBHAV BHAVESH JAGRUTI (JAGURATHI)</t>
  </si>
  <si>
    <t>2021016400167361</t>
  </si>
  <si>
    <t>PATEL RUTVI ARVIND PREMILA (PREMILA)</t>
  </si>
  <si>
    <t>2021016400160403</t>
  </si>
  <si>
    <t>PRAJAPATI ASHWIN MAKANARAM (SITADEVI PRAJAPATI)</t>
  </si>
  <si>
    <t>2021016400166976</t>
  </si>
  <si>
    <t>SANJAY MAFATLAL PUROHIT (NENUDEVI)</t>
  </si>
  <si>
    <t>2021016400475456</t>
  </si>
  <si>
    <t>RAVADKA AARTI MANOJ KANTA (KANTA)</t>
  </si>
  <si>
    <t>2021016400167063</t>
  </si>
  <si>
    <t>SAWANT SWARA SITARAM (SUVARNA)</t>
  </si>
  <si>
    <t>2021016401151942</t>
  </si>
  <si>
    <t>RIYA SENA (TUKU)</t>
  </si>
  <si>
    <t>2021016400167256</t>
  </si>
  <si>
    <t>SHAIKH ALTAMASH MOHAMMED IRSHAD (SHAHEEN)</t>
  </si>
  <si>
    <t>2021016400166864</t>
  </si>
  <si>
    <t>ISHWARSINGH (KAMLAKUNVAR)</t>
  </si>
  <si>
    <t>2021016400167001</t>
  </si>
  <si>
    <t>SINGH ROHAN MANOJ (REKHA)</t>
  </si>
  <si>
    <t>2021016400160465</t>
  </si>
  <si>
    <t>SOSA KHUSHAL JAYESH DAKSHA (DAKSHA)</t>
  </si>
  <si>
    <t>2021016400167175</t>
  </si>
  <si>
    <t>SHEETAL TAMANG (MONA)</t>
  </si>
  <si>
    <t>2021016400167264</t>
  </si>
  <si>
    <t>TANWAR SUSHANTSINGH LALITSINGH (SEEMA)</t>
  </si>
  <si>
    <t>2021016400160473</t>
  </si>
  <si>
    <t>TORASKAR PRANJAL PRAKASH (PRACHI)</t>
  </si>
  <si>
    <t>2021016400535603</t>
  </si>
  <si>
    <t>WAGHE SUMEET VILAS (VISHAKHA)</t>
  </si>
  <si>
    <t>2021016400167442</t>
  </si>
  <si>
    <t>SHANI KUMAR SUBHASH YADAV (DHANMANNA)</t>
  </si>
  <si>
    <t>2021016400167314</t>
  </si>
  <si>
    <t>AMAN YADAV (NITU)</t>
  </si>
  <si>
    <t>2021016400167272</t>
  </si>
  <si>
    <t>ZALA HARSHITA HARISH NIRMALA (NIRMALA)</t>
  </si>
  <si>
    <t>2021016400167233</t>
  </si>
  <si>
    <t>KASHMIRI MURTUZA MOHAMMED FAROOK (FAIZA)</t>
  </si>
  <si>
    <t>2021016400167287</t>
  </si>
  <si>
    <t>SAGATIYA MANSEE PRAVEEEN (DAMYANTI)</t>
  </si>
  <si>
    <t>2021016400324336</t>
  </si>
  <si>
    <t>YADAV HUKUMDEV RAMESH (GEETADEVI)</t>
  </si>
  <si>
    <t>2021016400166655</t>
  </si>
  <si>
    <t>2022-23</t>
  </si>
  <si>
    <t>ANSARI MOHAMMED KAIF SALIM AHMED (RUKHSANA)</t>
  </si>
  <si>
    <t>2022016400775654</t>
  </si>
  <si>
    <t>2022</t>
  </si>
  <si>
    <t>BHADRICHA JINAL BHUPENDRA (POONAM)</t>
  </si>
  <si>
    <t>2022016400775155</t>
  </si>
  <si>
    <t>BHARDWAJ ARPIT KUMAR SARVAN KUMAR (SANGEETA)</t>
  </si>
  <si>
    <t>2022016400774941</t>
  </si>
  <si>
    <t>BHONDAVE SALONI VIJAY (SUNITA)</t>
  </si>
  <si>
    <t>2022016400775712</t>
  </si>
  <si>
    <t>BORANA SHUBHAM SANDEEP (MOUSAMI)</t>
  </si>
  <si>
    <t>2022016400775565</t>
  </si>
  <si>
    <t>CHAURASIA SAHIL MANOJ (SAVITA)</t>
  </si>
  <si>
    <t>2022016400774902</t>
  </si>
  <si>
    <t>CHAURASIYA ROHIT SUDHISH (NILAM)</t>
  </si>
  <si>
    <t>2022016400774917</t>
  </si>
  <si>
    <t>KRISH KANTILAL CHAWDA (KAILASHBEN)</t>
  </si>
  <si>
    <t>2022016400775542</t>
  </si>
  <si>
    <t>CHOUDHARY ARVINDKUMAR MADHURAM (NENUDEVI)</t>
  </si>
  <si>
    <t>2022016400775782</t>
  </si>
  <si>
    <t>DADA MOHD AAZAM MOHD FAROOQ (FATIMA)</t>
  </si>
  <si>
    <t>2022016400775503</t>
  </si>
  <si>
    <t>DARJI KRISH KALPESHKUMAR (MINAXI)</t>
  </si>
  <si>
    <t>2022016400775526</t>
  </si>
  <si>
    <t>DAS PAWANKUMAR ASHOKRAM (JAMUNI DEVI)</t>
  </si>
  <si>
    <t>2022016400775704</t>
  </si>
  <si>
    <t>DESAI SAHIL BIRJUKUMAR (NEHA)</t>
  </si>
  <si>
    <t>2022016400775302</t>
  </si>
  <si>
    <t>GALA DIVY HITESH (SAVITRI)</t>
  </si>
  <si>
    <t>2022016400775871</t>
  </si>
  <si>
    <t>GHADI SHIVAM JAYWANT (JUI)</t>
  </si>
  <si>
    <t>2022016400775101</t>
  </si>
  <si>
    <t>JAIN PIYUSH LAXMICHAND (SARIKA)</t>
  </si>
  <si>
    <t>2022016400775944</t>
  </si>
  <si>
    <t>JAIN SIDDHU ARVIND (NISHA)</t>
  </si>
  <si>
    <t>2022016400775581</t>
  </si>
  <si>
    <t>JAIN MOKSH RAMESH KAVITA (KAVITA)</t>
  </si>
  <si>
    <t>2022016400775936</t>
  </si>
  <si>
    <t>KAMBLE SUNISHA RAJESH (SUREKHA)</t>
  </si>
  <si>
    <t>2022016400775074</t>
  </si>
  <si>
    <t>KANOJIA DEEPALI RAMDHIRAJ (PRIYA)</t>
  </si>
  <si>
    <t>2022016400775975</t>
  </si>
  <si>
    <t>KAZI MOHAMMED MOIN ASGAR ALI (FAIROZA)</t>
  </si>
  <si>
    <t>2022016400775236</t>
  </si>
  <si>
    <t>KHAN NIDA KAYYUM (SHAMIM)</t>
  </si>
  <si>
    <t>2022016400775766</t>
  </si>
  <si>
    <t>KHAN ALFIYA CHAND (ZULEKHA)</t>
  </si>
  <si>
    <t>2022016400774933</t>
  </si>
  <si>
    <t>KHNSA MD HUSAIN KHAN (SAJIDA)</t>
  </si>
  <si>
    <t>2022016400775395</t>
  </si>
  <si>
    <t>CHOUDHARY BHARAT KUMAR DHANARAM (MANISH)</t>
  </si>
  <si>
    <t>2022016400775631</t>
  </si>
  <si>
    <t>LAVEKAR SWAPNIL LAVESH (ANJALI)</t>
  </si>
  <si>
    <t>2022016400775573</t>
  </si>
  <si>
    <t>MALI MUKESH HASTARM (DESU DEVI)</t>
  </si>
  <si>
    <t>2022016400775147</t>
  </si>
  <si>
    <t>MARU MANAV HIMMAT (JAYA)</t>
  </si>
  <si>
    <t>2022016400775677</t>
  </si>
  <si>
    <t>MISTRY MOHAMMED ZAHID RAMZAN ALI (NASIM)</t>
  </si>
  <si>
    <t>2022016400775186</t>
  </si>
  <si>
    <t>MITHBAVKAR OMKAR SACHIN (VIMAL)</t>
  </si>
  <si>
    <t>2022016400775534</t>
  </si>
  <si>
    <t>RAHULRAJ BALAJI MUDALIYAR (SHANTI)</t>
  </si>
  <si>
    <t>2022016400775333</t>
  </si>
  <si>
    <t>NAIDU AISTER JOSEPH (PADMA)</t>
  </si>
  <si>
    <t>2022016400775387</t>
  </si>
  <si>
    <t>NAIDU RANUKA PANDIRAJ (RANI)</t>
  </si>
  <si>
    <t>2022016400775097</t>
  </si>
  <si>
    <t>NAIR MONISH AJAY (ANSHITA)</t>
  </si>
  <si>
    <t>2022016400775027</t>
  </si>
  <si>
    <t>OTAWANEKAR MRINMAYI SUNIL (SHIWANI)</t>
  </si>
  <si>
    <t>2022016400774987</t>
  </si>
  <si>
    <t>PARMAR MAYANK ARVIND (MEENA)</t>
  </si>
  <si>
    <t>2022016400775035</t>
  </si>
  <si>
    <t>PARMAR SHIVAM SANJAY (SHILPA)</t>
  </si>
  <si>
    <t>2022016400775406</t>
  </si>
  <si>
    <t>PATEL NITESH SOMARAM (SEEMA)</t>
  </si>
  <si>
    <t>2022016400775557</t>
  </si>
  <si>
    <t>JALAK JIGNESH PATEL (DIPTI)</t>
  </si>
  <si>
    <t>2022016400775735</t>
  </si>
  <si>
    <t>MAHIMA MAHENDRA PATWA (RADHIKA)</t>
  </si>
  <si>
    <t>2022016400775116</t>
  </si>
  <si>
    <t>ANISH PAWAR (LAXMI)</t>
  </si>
  <si>
    <t>2022016400775372</t>
  </si>
  <si>
    <t>PIYUSH MOHAN PAWAR (MANGI)</t>
  </si>
  <si>
    <t>2022016400775905</t>
  </si>
  <si>
    <t>PAWAR KINAL PAWAN (LAXMI)</t>
  </si>
  <si>
    <t>2022016400775461</t>
  </si>
  <si>
    <t>PRAJAPATI OTHARAM BIJLARAM (VAGIDEVI)</t>
  </si>
  <si>
    <t>2022016400775414</t>
  </si>
  <si>
    <t>PUROHIT MAHENDRA KUMAR CHUNARAM (SANGITA DEVI PUROHIT)</t>
  </si>
  <si>
    <t>2022016400775484</t>
  </si>
  <si>
    <t>PUROHIT VINUS (DEVU)</t>
  </si>
  <si>
    <t>2022016400775221</t>
  </si>
  <si>
    <t>PUROHIT DILIP BHAWARLAL (NAINU DEVI)</t>
  </si>
  <si>
    <t>2022016400775267</t>
  </si>
  <si>
    <t>PUROHIT KHEMSINGH MITHALAL (SAYARDEVI)</t>
  </si>
  <si>
    <t>2022016400775194</t>
  </si>
  <si>
    <t>RAJPUROHIT AMRUT KUMAR NARSARAM (AMTRYDEVI)</t>
  </si>
  <si>
    <t>2022016400775476</t>
  </si>
  <si>
    <t>RAO SUJAL HITEN (MUKTA RAO)</t>
  </si>
  <si>
    <t>2022016400775492</t>
  </si>
  <si>
    <t>SAGATHIA RAJ PRAVIN (DAMYANTI)</t>
  </si>
  <si>
    <t>2022016400775205</t>
  </si>
  <si>
    <t>SAHU SUJAL DINESH (REKHA)</t>
  </si>
  <si>
    <t>2022016400775816</t>
  </si>
  <si>
    <t>RAM NIVRUTI SAKPAL (SAVITA)</t>
  </si>
  <si>
    <t>2022016400775437</t>
  </si>
  <si>
    <t>SARVAIYA ARYAN RAMESH (PRAVINA)</t>
  </si>
  <si>
    <t>2022016400775646</t>
  </si>
  <si>
    <t>SARVAIYA JIGNESH DINESH (GAURI SARVAIYA)</t>
  </si>
  <si>
    <t>2022016400775967</t>
  </si>
  <si>
    <t>SARVESH SHARAD SAWANT (SHRADDHA SAWANT)</t>
  </si>
  <si>
    <t>2022016400775341</t>
  </si>
  <si>
    <t>SHAIKH AVAIZ ISMAIL (NASREEN)</t>
  </si>
  <si>
    <t>2022016400774972</t>
  </si>
  <si>
    <t>SHAIKH REHAN RIYAZ (MINAZ)</t>
  </si>
  <si>
    <t>2022016400775012</t>
  </si>
  <si>
    <t>SHAIKH HAMZA YUNUS (HEENA)</t>
  </si>
  <si>
    <t>2022016400775252</t>
  </si>
  <si>
    <t>SHARMA KRISH SOMESH (MADHAVI)</t>
  </si>
  <si>
    <t>2022016400775283</t>
  </si>
  <si>
    <t>SHINDE SWAPNIL JAGANNATH (VENUBAI)</t>
  </si>
  <si>
    <t>2022016400775325</t>
  </si>
  <si>
    <t>SHINDE SHRANIK SANTOSH (SAPNA)</t>
  </si>
  <si>
    <t>2022016400775051</t>
  </si>
  <si>
    <t>SHIRKE ADITYA SUNIL (SUNITA)</t>
  </si>
  <si>
    <t>2022016400775124</t>
  </si>
  <si>
    <t>SHIVANKAR ANSH AJAY (APARNA)</t>
  </si>
  <si>
    <t>2022016400775043</t>
  </si>
  <si>
    <t>SHUKLA NAVNEET NAGENDRA (VIMLA)</t>
  </si>
  <si>
    <t>2022016400775132</t>
  </si>
  <si>
    <t>SINGH SUMIT SUNIL (SHARADA)</t>
  </si>
  <si>
    <t>2022016400775004</t>
  </si>
  <si>
    <t>SOLANKI RAKESH DAHYALAL KIRAN (KIRAN)</t>
  </si>
  <si>
    <t>2022016400775356</t>
  </si>
  <si>
    <t>SOLANKI DIPESH GULAB RASHMI (RASHMI)</t>
  </si>
  <si>
    <t>2022016400775364</t>
  </si>
  <si>
    <t>VIGNESH SIDDHART SONAWANE (NISHA)</t>
  </si>
  <si>
    <t>2022016400775082</t>
  </si>
  <si>
    <t>SUMBHANIYA TANZILA HANIF (REHANA)</t>
  </si>
  <si>
    <t>2022016400774995</t>
  </si>
  <si>
    <t>TRIPATHI VISHAL SHIVKUMAR (SHASHI)</t>
  </si>
  <si>
    <t>2022016400775066</t>
  </si>
  <si>
    <t>VANDUR BHUMIKA LAXMIDAS (VANITA)</t>
  </si>
  <si>
    <t>2022016400775171</t>
  </si>
  <si>
    <t>VASAWA HARSH KAMLESH PRIYA (PRIYA)</t>
  </si>
  <si>
    <t>2022016400775623</t>
  </si>
  <si>
    <t>WAGHELA SAGAR VIJAY LATA (LATA)</t>
  </si>
  <si>
    <t>2022016400774891</t>
  </si>
  <si>
    <t>YADAV SHIKHAR SURENDRA (SANGEETA)</t>
  </si>
  <si>
    <t>2022016400775952</t>
  </si>
  <si>
    <t>YADAV PANKAJ PHOOLCHAND (SHIVKUMARI)</t>
  </si>
  <si>
    <t>2022016400775913</t>
  </si>
  <si>
    <t>YADAV SHREYA KRISHNAKANT (SUSHILA)</t>
  </si>
  <si>
    <t>2022016400774925</t>
  </si>
  <si>
    <t>KIRAN KUMAR BHARATARAM (SUBATI DEVI)</t>
  </si>
  <si>
    <t>2022016400774956</t>
  </si>
  <si>
    <t>JASH CHANDORKAR (JAYMINI)</t>
  </si>
  <si>
    <t>2022016400775607</t>
  </si>
  <si>
    <t>SUJAL ANIL CHAURASIA (SUREKHA CHAURASIA)</t>
  </si>
  <si>
    <t>2022016400775422</t>
  </si>
  <si>
    <t>KUSHAL DILIP JAIN (URMILA)</t>
  </si>
  <si>
    <t>2022016400775244</t>
  </si>
  <si>
    <t>MARELLU DISHA GANESH (SANGEETA)</t>
  </si>
  <si>
    <t>2022016400775596</t>
  </si>
  <si>
    <t>NIRMAL SHRADDHA JAIKISHAN (MADHURI NIRMAL)</t>
  </si>
  <si>
    <t>2022016400775662</t>
  </si>
  <si>
    <t>SWASTI PATEL (KHUSHBU)</t>
  </si>
  <si>
    <t>2022016400775774</t>
  </si>
  <si>
    <t>RAO RAHUL PRAKASH DIMPLE (DIMPLE)</t>
  </si>
  <si>
    <t>2022016400774964</t>
  </si>
  <si>
    <t>SETT SUDIP RAJKUMAR (SUMITA)</t>
  </si>
  <si>
    <t>2022016400775275</t>
  </si>
  <si>
    <t>PARVEEN SHAH SIRAJ (ALIYA SHAH)</t>
  </si>
  <si>
    <t>2022016400775847</t>
  </si>
  <si>
    <t>SURTI HARSH MANOJKUMAR (FALGUNI)</t>
  </si>
  <si>
    <t>2022016400775693</t>
  </si>
  <si>
    <t>BARIA SMIT MUKESH (MEENA)</t>
  </si>
  <si>
    <t>2022016400775685</t>
  </si>
  <si>
    <t>CHAUDHARY AHMED ABDUL QAYYUM (AMEENA)</t>
  </si>
  <si>
    <t>2022016400775797</t>
  </si>
  <si>
    <t>SOMESH RAJENDRA GUPTA (SUMAN)</t>
  </si>
  <si>
    <t>2022016400775801</t>
  </si>
  <si>
    <t>GUPTA NITESH SANTOSH (RADHIKA)</t>
  </si>
  <si>
    <t>2022016400775727</t>
  </si>
  <si>
    <t>RIA JAIN (SANGITA)</t>
  </si>
  <si>
    <t>2022016400775886</t>
  </si>
  <si>
    <t>KANOJIA  ANKITA  GOVIND (BITULA)</t>
  </si>
  <si>
    <t>2022016400775921</t>
  </si>
  <si>
    <t>KHAN MOHAMMED FAWAZ NIYAZ (SHAHJAHAN BEGUM)</t>
  </si>
  <si>
    <t>2022016400775743</t>
  </si>
  <si>
    <t>KHAN HANNAN MADINU (RAFIQUNNISA)</t>
  </si>
  <si>
    <t>2022016400775751</t>
  </si>
  <si>
    <t>KANHAIYA MAHTO (MADHUMALA MAHTO)</t>
  </si>
  <si>
    <t>2022016401231441</t>
  </si>
  <si>
    <t>MANSURI MOHD HASNAIN SAJID (AMINA)</t>
  </si>
  <si>
    <t>2022016400775453</t>
  </si>
  <si>
    <t>PRIYANSHU VINOD PARMAR (DIWARI VINOD PARMAR)</t>
  </si>
  <si>
    <t>2022016400775511</t>
  </si>
  <si>
    <t>JIKESH BABU PATEL (HANSA)</t>
  </si>
  <si>
    <t>2022016400775163</t>
  </si>
  <si>
    <t>SACHANIYA VIJAY ISHWAR (DHANI)</t>
  </si>
  <si>
    <t>2022016400775445</t>
  </si>
  <si>
    <t>SANT SARTHAK PANKAJ (PRIYANKA)</t>
  </si>
  <si>
    <t>2022016400775317</t>
  </si>
  <si>
    <t>ANIRUDDHA SHIVAJI SHIVEKAR (JAYA)</t>
  </si>
  <si>
    <t>2022016400775855</t>
  </si>
  <si>
    <t>SINGH ASHISH CHANDRABHUSHAN (SHAKUNTALA)</t>
  </si>
  <si>
    <t>2022016400775863</t>
  </si>
  <si>
    <t>RAJYASHRI TODE (SUSHMA)</t>
  </si>
  <si>
    <t>2022016400775832</t>
  </si>
  <si>
    <t>TOPALE SUMIT MARUTI (PUSHPA)</t>
  </si>
  <si>
    <t>2022016400775824</t>
  </si>
  <si>
    <t>DOLLY MADANLAL VAISHNAV (VARSHABEN)</t>
  </si>
  <si>
    <t>2022016400775213</t>
  </si>
  <si>
    <t>YADAV OMPRAKASH MEHILAL (MALAVATI)</t>
  </si>
  <si>
    <t>2022016400775291</t>
  </si>
  <si>
    <t>SAKSHI ARVIND YADAV (GEETA  YADAV)</t>
  </si>
  <si>
    <t>2022016400775894</t>
  </si>
  <si>
    <t>VANSH RAJESH ZAVERI (KASHMIRA)</t>
  </si>
  <si>
    <t>2022016400775615</t>
  </si>
</sst>
</file>

<file path=xl/styles.xml><?xml version="1.0" encoding="utf-8"?>
<styleSheet xmlns="http://schemas.openxmlformats.org/spreadsheetml/2006/main">
  <numFmts count="1">
    <numFmt numFmtId="0" formatCode="General"/>
  </numFmts>
  <fonts count="17">
    <font>
      <sz val="10"/>
      <color indexed="8"/>
      <name val="Helvetica Neue"/>
    </font>
    <font>
      <sz val="12"/>
      <color indexed="8"/>
      <name val="Helvetica Neue"/>
    </font>
    <font>
      <b val="1"/>
      <sz val="14"/>
      <color indexed="8"/>
      <name val="&quot;Times New Roman&quot;"/>
    </font>
    <font>
      <b val="1"/>
      <sz val="10"/>
      <color indexed="8"/>
      <name val="Helvetica Neue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4"/>
      <color indexed="8"/>
      <name val="Times New Roman"/>
    </font>
    <font>
      <sz val="10"/>
      <color indexed="8"/>
      <name val="Times New Roman"/>
    </font>
    <font>
      <sz val="12"/>
      <color indexed="8"/>
      <name val="Times New Roman"/>
    </font>
    <font>
      <b val="1"/>
      <sz val="13"/>
      <color indexed="8"/>
      <name val="Times New Roman"/>
    </font>
    <font>
      <sz val="12"/>
      <color indexed="8"/>
      <name val="&quot;Times New Roman&quot;"/>
    </font>
    <font>
      <sz val="14"/>
      <color indexed="8"/>
      <name val="&quot;Times New Roman&quot;"/>
    </font>
    <font>
      <b val="1"/>
      <sz val="14"/>
      <color indexed="8"/>
      <name val="Calibri"/>
    </font>
    <font>
      <sz val="14"/>
      <color indexed="8"/>
      <name val="Calibri"/>
    </font>
    <font>
      <b val="1"/>
      <u val="single"/>
      <sz val="14"/>
      <color indexed="8"/>
      <name val="&quot;Times New Roman&quot;"/>
    </font>
    <font>
      <b val="1"/>
      <sz val="12"/>
      <color indexed="8"/>
      <name val="&quot;Times New Roman&quot;"/>
    </font>
    <font>
      <sz val="8"/>
      <color indexed="8"/>
      <name val="Verdana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86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horizontal="center" vertical="top" wrapText="1"/>
    </xf>
    <xf numFmtId="0" fontId="3" fillId="2" borderId="2" applyNumberFormat="0" applyFont="1" applyFill="1" applyBorder="1" applyAlignment="1" applyProtection="0">
      <alignment vertical="top" wrapText="1"/>
    </xf>
    <xf numFmtId="49" fontId="2" fillId="3" borderId="1" applyNumberFormat="1" applyFont="1" applyFill="1" applyBorder="1" applyAlignment="1" applyProtection="0">
      <alignment horizontal="center" vertical="top" wrapText="1"/>
    </xf>
    <xf numFmtId="0" fontId="0" borderId="2" applyNumberFormat="0" applyFont="1" applyFill="0" applyBorder="1" applyAlignment="1" applyProtection="0">
      <alignment vertical="top" wrapText="1"/>
    </xf>
    <xf numFmtId="49" fontId="4" fillId="4" borderId="3" applyNumberFormat="1" applyFont="1" applyFill="1" applyBorder="1" applyAlignment="1" applyProtection="0">
      <alignment horizontal="center" vertical="top" wrapText="1"/>
    </xf>
    <xf numFmtId="49" fontId="4" fillId="4" borderId="3" applyNumberFormat="1" applyFont="1" applyFill="1" applyBorder="1" applyAlignment="1" applyProtection="0">
      <alignment horizontal="center" vertical="top"/>
    </xf>
    <xf numFmtId="0" fontId="0" borderId="3" applyNumberFormat="0" applyFont="1" applyFill="0" applyBorder="1" applyAlignment="1" applyProtection="0">
      <alignment vertical="top" wrapText="1"/>
    </xf>
    <xf numFmtId="0" fontId="0" fillId="4" borderId="3" applyNumberFormat="0" applyFont="1" applyFill="1" applyBorder="1" applyAlignment="1" applyProtection="0">
      <alignment vertical="bottom" wrapText="1"/>
    </xf>
    <xf numFmtId="0" fontId="4" fillId="4" borderId="3" applyNumberFormat="0" applyFont="1" applyFill="1" applyBorder="1" applyAlignment="1" applyProtection="0">
      <alignment horizontal="center" vertical="center"/>
    </xf>
    <xf numFmtId="49" fontId="4" fillId="4" borderId="3" applyNumberFormat="1" applyFont="1" applyFill="1" applyBorder="1" applyAlignment="1" applyProtection="0">
      <alignment horizontal="center" vertical="center" wrapText="1"/>
    </xf>
    <xf numFmtId="0" fontId="4" fillId="4" borderId="3" applyNumberFormat="0" applyFont="1" applyFill="1" applyBorder="1" applyAlignment="1" applyProtection="0">
      <alignment horizontal="left" vertical="center"/>
    </xf>
    <xf numFmtId="0" fontId="4" fillId="4" borderId="3" applyNumberFormat="0" applyFont="1" applyFill="1" applyBorder="1" applyAlignment="1" applyProtection="0">
      <alignment horizontal="center" vertical="center" wrapText="1"/>
    </xf>
    <xf numFmtId="49" fontId="4" fillId="4" borderId="3" applyNumberFormat="1" applyFont="1" applyFill="1" applyBorder="1" applyAlignment="1" applyProtection="0">
      <alignment horizontal="center" vertical="center"/>
    </xf>
    <xf numFmtId="49" fontId="4" fillId="4" borderId="3" applyNumberFormat="1" applyFont="1" applyFill="1" applyBorder="1" applyAlignment="1" applyProtection="0">
      <alignment horizontal="center" vertical="bottom" wrapText="1"/>
    </xf>
    <xf numFmtId="49" fontId="4" borderId="3" applyNumberFormat="1" applyFont="1" applyFill="0" applyBorder="1" applyAlignment="1" applyProtection="0">
      <alignment horizontal="center" vertical="top" wrapText="1"/>
    </xf>
    <xf numFmtId="49" fontId="5" borderId="3" applyNumberFormat="1" applyFont="1" applyFill="0" applyBorder="1" applyAlignment="1" applyProtection="0">
      <alignment horizontal="center" vertical="top" wrapText="1"/>
    </xf>
    <xf numFmtId="0" fontId="6" fillId="4" borderId="3" applyNumberFormat="1" applyFont="1" applyFill="1" applyBorder="1" applyAlignment="1" applyProtection="0">
      <alignment horizontal="center" vertical="center"/>
    </xf>
    <xf numFmtId="0" fontId="6" borderId="3" applyNumberFormat="1" applyFont="1" applyFill="0" applyBorder="1" applyAlignment="1" applyProtection="0">
      <alignment horizontal="center" vertical="top" wrapText="1"/>
    </xf>
    <xf numFmtId="0" fontId="6" borderId="3" applyNumberFormat="0" applyFont="1" applyFill="0" applyBorder="1" applyAlignment="1" applyProtection="0">
      <alignment horizontal="center" vertical="top" wrapText="1"/>
    </xf>
    <xf numFmtId="49" fontId="7" fillId="4" borderId="3" applyNumberFormat="1" applyFont="1" applyFill="1" applyBorder="1" applyAlignment="1" applyProtection="0">
      <alignment horizontal="left" vertical="top" wrapText="1" readingOrder="1"/>
    </xf>
    <xf numFmtId="49" fontId="7" fillId="4" borderId="3" applyNumberFormat="1" applyFont="1" applyFill="1" applyBorder="1" applyAlignment="1" applyProtection="0">
      <alignment horizontal="center" vertical="top" wrapText="1" readingOrder="1"/>
    </xf>
    <xf numFmtId="49" fontId="7" borderId="3" applyNumberFormat="1" applyFont="1" applyFill="0" applyBorder="1" applyAlignment="1" applyProtection="0">
      <alignment horizontal="center" vertical="top" wrapText="1"/>
    </xf>
    <xf numFmtId="0" fontId="7" borderId="3" applyNumberFormat="0" applyFont="1" applyFill="0" applyBorder="1" applyAlignment="1" applyProtection="0">
      <alignment horizontal="center" vertical="top" wrapText="1"/>
    </xf>
    <xf numFmtId="49" fontId="8" borderId="3" applyNumberFormat="1" applyFont="1" applyFill="0" applyBorder="1" applyAlignment="1" applyProtection="0">
      <alignment horizontal="center" vertical="top" wrapText="1"/>
    </xf>
    <xf numFmtId="0" fontId="6" fillId="3" borderId="3" applyNumberFormat="0" applyFont="1" applyFill="1" applyBorder="1" applyAlignment="1" applyProtection="0">
      <alignment horizontal="center" vertical="top" wrapText="1"/>
    </xf>
    <xf numFmtId="49" fontId="7" fillId="4" borderId="3" applyNumberFormat="1" applyFont="1" applyFill="1" applyBorder="1" applyAlignment="1" applyProtection="0">
      <alignment horizontal="center" vertical="center"/>
    </xf>
    <xf numFmtId="0" fontId="8" borderId="3" applyNumberFormat="0" applyFont="1" applyFill="0" applyBorder="1" applyAlignment="1" applyProtection="0">
      <alignment horizontal="center" vertical="top" wrapText="1"/>
    </xf>
    <xf numFmtId="0" fontId="7" fillId="4" borderId="3" applyNumberFormat="0" applyFont="1" applyFill="1" applyBorder="1" applyAlignment="1" applyProtection="0">
      <alignment horizontal="center" vertical="center"/>
    </xf>
    <xf numFmtId="0" fontId="4" fillId="5" borderId="3" applyNumberFormat="0" applyFont="1" applyFill="1" applyBorder="1" applyAlignment="1" applyProtection="0">
      <alignment horizontal="center" vertical="bottom"/>
    </xf>
    <xf numFmtId="0" fontId="4" fillId="5" borderId="3" applyNumberFormat="0" applyFont="1" applyFill="1" applyBorder="1" applyAlignment="1" applyProtection="0">
      <alignment horizontal="center" vertical="center"/>
    </xf>
    <xf numFmtId="49" fontId="4" fillId="5" borderId="3" applyNumberFormat="1" applyFont="1" applyFill="1" applyBorder="1" applyAlignment="1" applyProtection="0">
      <alignment horizontal="center" vertical="center"/>
    </xf>
    <xf numFmtId="0" fontId="4" fillId="5" borderId="3" applyNumberFormat="1" applyFont="1" applyFill="1" applyBorder="1" applyAlignment="1" applyProtection="0">
      <alignment horizontal="center" vertical="center"/>
    </xf>
    <xf numFmtId="1" fontId="4" fillId="6" borderId="3" applyNumberFormat="1" applyFont="1" applyFill="1" applyBorder="1" applyAlignment="1" applyProtection="0">
      <alignment horizontal="center" vertical="center"/>
    </xf>
    <xf numFmtId="0" fontId="4" fillId="7" borderId="3" applyNumberFormat="1" applyFont="1" applyFill="1" applyBorder="1" applyAlignment="1" applyProtection="0">
      <alignment horizontal="center" vertical="center"/>
    </xf>
    <xf numFmtId="0" fontId="5" fillId="7" borderId="3" applyNumberFormat="1" applyFont="1" applyFill="1" applyBorder="1" applyAlignment="1" applyProtection="0">
      <alignment horizontal="center" vertical="center"/>
    </xf>
    <xf numFmtId="0" fontId="4" fillId="3" borderId="3" applyNumberFormat="0" applyFont="1" applyFill="1" applyBorder="1" applyAlignment="1" applyProtection="0">
      <alignment horizontal="center" vertical="top" wrapText="1"/>
    </xf>
    <xf numFmtId="49" fontId="4" fillId="4" borderId="4" applyNumberFormat="1" applyFont="1" applyFill="1" applyBorder="1" applyAlignment="1" applyProtection="0">
      <alignment horizontal="center" vertical="bottom" wrapText="1"/>
    </xf>
    <xf numFmtId="0" fontId="4" borderId="3" applyNumberFormat="0" applyFont="1" applyFill="0" applyBorder="1" applyAlignment="1" applyProtection="0">
      <alignment horizontal="center" vertical="top" wrapText="1"/>
    </xf>
    <xf numFmtId="0" fontId="4" fillId="4" borderId="3" applyNumberFormat="1" applyFont="1" applyFill="1" applyBorder="1" applyAlignment="1" applyProtection="0">
      <alignment horizontal="center" vertical="center"/>
    </xf>
    <xf numFmtId="49" fontId="4" fillId="4" borderId="4" applyNumberFormat="1" applyFont="1" applyFill="1" applyBorder="1" applyAlignment="1" applyProtection="0">
      <alignment horizontal="center" vertical="center"/>
    </xf>
    <xf numFmtId="0" fontId="5" fillId="4" borderId="3" applyNumberFormat="1" applyFont="1" applyFill="1" applyBorder="1" applyAlignment="1" applyProtection="0">
      <alignment horizontal="center" vertical="center"/>
    </xf>
    <xf numFmtId="0" fontId="0" borderId="5" applyNumberFormat="0" applyFont="1" applyFill="0" applyBorder="1" applyAlignment="1" applyProtection="0">
      <alignment vertical="top" wrapText="1"/>
    </xf>
    <xf numFmtId="0" fontId="4" borderId="3" applyNumberFormat="0" applyFont="1" applyFill="0" applyBorder="1" applyAlignment="1" applyProtection="0">
      <alignment horizontal="left" vertical="top" wrapText="1"/>
    </xf>
    <xf numFmtId="0" fontId="4" fillId="4" borderId="1" applyNumberFormat="1" applyFont="1" applyFill="1" applyBorder="1" applyAlignment="1" applyProtection="0">
      <alignment horizontal="center" vertical="center"/>
    </xf>
    <xf numFmtId="0" fontId="0" borderId="6" applyNumberFormat="0" applyFont="1" applyFill="0" applyBorder="1" applyAlignment="1" applyProtection="0">
      <alignment vertical="top" wrapText="1"/>
    </xf>
    <xf numFmtId="49" fontId="9" fillId="4" borderId="3" applyNumberFormat="1" applyFont="1" applyFill="1" applyBorder="1" applyAlignment="1" applyProtection="0">
      <alignment horizontal="center" vertical="center" wrapText="1"/>
    </xf>
    <xf numFmtId="0" fontId="10" borderId="3" applyNumberFormat="1" applyFont="1" applyFill="0" applyBorder="1" applyAlignment="1" applyProtection="0">
      <alignment horizontal="center" vertical="top" wrapText="1"/>
    </xf>
    <xf numFmtId="0" fontId="10" borderId="3" applyNumberFormat="0" applyFont="1" applyFill="0" applyBorder="1" applyAlignment="1" applyProtection="0">
      <alignment horizontal="center" vertical="top" wrapText="1"/>
    </xf>
    <xf numFmtId="49" fontId="7" fillId="4" borderId="7" applyNumberFormat="1" applyFont="1" applyFill="1" applyBorder="1" applyAlignment="1" applyProtection="0">
      <alignment horizontal="center" vertical="top" wrapText="1" readingOrder="1"/>
    </xf>
    <xf numFmtId="49" fontId="10" borderId="8" applyNumberFormat="1" applyFont="1" applyFill="0" applyBorder="1" applyAlignment="1" applyProtection="0">
      <alignment horizontal="center" vertical="top" wrapText="1"/>
    </xf>
    <xf numFmtId="0" fontId="11" borderId="7" applyNumberFormat="0" applyFont="1" applyFill="0" applyBorder="1" applyAlignment="1" applyProtection="0">
      <alignment horizontal="center" vertical="top" wrapText="1"/>
    </xf>
    <xf numFmtId="0" fontId="10" borderId="8" applyNumberFormat="0" applyFont="1" applyFill="0" applyBorder="1" applyAlignment="1" applyProtection="0">
      <alignment horizontal="center" vertical="top" wrapText="1"/>
    </xf>
    <xf numFmtId="0" fontId="10" borderId="7" applyNumberFormat="0" applyFont="1" applyFill="0" applyBorder="1" applyAlignment="1" applyProtection="0">
      <alignment horizontal="center" vertical="top" wrapText="1"/>
    </xf>
    <xf numFmtId="49" fontId="10" borderId="3" applyNumberFormat="1" applyFont="1" applyFill="0" applyBorder="1" applyAlignment="1" applyProtection="0">
      <alignment horizontal="center" vertical="top" wrapText="1"/>
    </xf>
    <xf numFmtId="0" fontId="11" fillId="3" borderId="3" applyNumberFormat="0" applyFont="1" applyFill="1" applyBorder="1" applyAlignment="1" applyProtection="0">
      <alignment horizontal="center" vertical="top" wrapText="1"/>
    </xf>
    <xf numFmtId="0" fontId="11" borderId="3" applyNumberFormat="0" applyFont="1" applyFill="0" applyBorder="1" applyAlignment="1" applyProtection="0">
      <alignment horizontal="center" vertical="top" wrapText="1"/>
    </xf>
    <xf numFmtId="49" fontId="10" borderId="7" applyNumberFormat="1" applyFont="1" applyFill="0" applyBorder="1" applyAlignment="1" applyProtection="0">
      <alignment horizontal="center" vertical="top" wrapText="1"/>
    </xf>
    <xf numFmtId="0" fontId="2" fillId="5" borderId="3" applyNumberFormat="0" applyFont="1" applyFill="1" applyBorder="1" applyAlignment="1" applyProtection="0">
      <alignment horizontal="center" vertical="bottom"/>
    </xf>
    <xf numFmtId="49" fontId="2" fillId="5" borderId="3" applyNumberFormat="1" applyFont="1" applyFill="1" applyBorder="1" applyAlignment="1" applyProtection="0">
      <alignment horizontal="center" vertical="bottom"/>
    </xf>
    <xf numFmtId="0" fontId="2" fillId="5" borderId="3" applyNumberFormat="0" applyFont="1" applyFill="1" applyBorder="1" applyAlignment="1" applyProtection="0">
      <alignment horizontal="left" vertical="bottom"/>
    </xf>
    <xf numFmtId="0" fontId="2" fillId="5" borderId="7" applyNumberFormat="0" applyFont="1" applyFill="1" applyBorder="1" applyAlignment="1" applyProtection="0">
      <alignment horizontal="center" vertical="bottom"/>
    </xf>
    <xf numFmtId="0" fontId="2" fillId="5" borderId="8" applyNumberFormat="1" applyFont="1" applyFill="1" applyBorder="1" applyAlignment="1" applyProtection="0">
      <alignment horizontal="center" vertical="bottom"/>
    </xf>
    <xf numFmtId="0" fontId="2" fillId="5" borderId="3" applyNumberFormat="1" applyFont="1" applyFill="1" applyBorder="1" applyAlignment="1" applyProtection="0">
      <alignment horizontal="center" vertical="bottom"/>
    </xf>
    <xf numFmtId="0" fontId="2" fillId="5" borderId="7" applyNumberFormat="1" applyFont="1" applyFill="1" applyBorder="1" applyAlignment="1" applyProtection="0">
      <alignment horizontal="center" vertical="bottom"/>
    </xf>
    <xf numFmtId="1" fontId="2" fillId="5" borderId="9" applyNumberFormat="1" applyFont="1" applyFill="1" applyBorder="1" applyAlignment="1" applyProtection="0">
      <alignment horizontal="center" vertical="bottom"/>
    </xf>
    <xf numFmtId="1" fontId="2" fillId="5" borderId="8" applyNumberFormat="1" applyFont="1" applyFill="1" applyBorder="1" applyAlignment="1" applyProtection="0">
      <alignment horizontal="center" vertical="bottom"/>
    </xf>
    <xf numFmtId="1" fontId="2" fillId="5" borderId="3" applyNumberFormat="1" applyFont="1" applyFill="1" applyBorder="1" applyAlignment="1" applyProtection="0">
      <alignment horizontal="center" vertical="bottom"/>
    </xf>
    <xf numFmtId="1" fontId="2" fillId="5" borderId="7" applyNumberFormat="1" applyFont="1" applyFill="1" applyBorder="1" applyAlignment="1" applyProtection="0">
      <alignment horizontal="center" vertical="bottom"/>
    </xf>
    <xf numFmtId="0" fontId="2" fillId="5" borderId="8" applyNumberFormat="0" applyFont="1" applyFill="1" applyBorder="1" applyAlignment="1" applyProtection="0">
      <alignment horizontal="center" vertical="bottom"/>
    </xf>
    <xf numFmtId="0" fontId="11" fillId="5" borderId="3" applyNumberFormat="0" applyFont="1" applyFill="1" applyBorder="1" applyAlignment="1" applyProtection="0">
      <alignment horizontal="center" vertical="bottom"/>
    </xf>
    <xf numFmtId="0" fontId="11" fillId="5" borderId="8" applyNumberFormat="0" applyFont="1" applyFill="1" applyBorder="1" applyAlignment="1" applyProtection="0">
      <alignment horizontal="center" vertical="bottom"/>
    </xf>
    <xf numFmtId="0" fontId="2" fillId="3" borderId="3" applyNumberFormat="0" applyFont="1" applyFill="1" applyBorder="1" applyAlignment="1" applyProtection="0">
      <alignment horizontal="center" vertical="top" wrapText="1"/>
    </xf>
    <xf numFmtId="49" fontId="2" fillId="4" borderId="4" applyNumberFormat="1" applyFont="1" applyFill="1" applyBorder="1" applyAlignment="1" applyProtection="0">
      <alignment horizontal="center" vertical="bottom" wrapText="1"/>
    </xf>
    <xf numFmtId="0" fontId="2" borderId="3" applyNumberFormat="0" applyFont="1" applyFill="0" applyBorder="1" applyAlignment="1" applyProtection="0">
      <alignment horizontal="center" vertical="top" wrapText="1"/>
    </xf>
    <xf numFmtId="0" fontId="2" borderId="3" applyNumberFormat="1" applyFont="1" applyFill="0" applyBorder="1" applyAlignment="1" applyProtection="0">
      <alignment horizontal="center" vertical="top" wrapText="1"/>
    </xf>
    <xf numFmtId="0" fontId="2" borderId="3" applyNumberFormat="0" applyFont="1" applyFill="0" applyBorder="1" applyAlignment="1" applyProtection="0">
      <alignment horizontal="left" vertical="top" wrapText="1"/>
    </xf>
    <xf numFmtId="49" fontId="2" borderId="10" applyNumberFormat="1" applyFont="1" applyFill="0" applyBorder="1" applyAlignment="1" applyProtection="0">
      <alignment horizontal="center" vertical="top" wrapText="1"/>
    </xf>
    <xf numFmtId="0" fontId="2" borderId="9" applyNumberFormat="1" applyFont="1" applyFill="0" applyBorder="1" applyAlignment="1" applyProtection="0">
      <alignment horizontal="center" vertical="top" wrapText="1"/>
    </xf>
    <xf numFmtId="0" fontId="2" borderId="8" applyNumberFormat="1" applyFont="1" applyFill="0" applyBorder="1" applyAlignment="1" applyProtection="0">
      <alignment horizontal="center" vertical="top" wrapText="1"/>
    </xf>
    <xf numFmtId="0" fontId="11" fillId="3" borderId="11" applyNumberFormat="0" applyFont="1" applyFill="1" applyBorder="1" applyAlignment="1" applyProtection="0">
      <alignment horizontal="center" vertical="top" wrapText="1"/>
    </xf>
    <xf numFmtId="0" fontId="0" borderId="12" applyNumberFormat="0" applyFont="1" applyFill="0" applyBorder="1" applyAlignment="1" applyProtection="0">
      <alignment vertical="top" wrapText="1"/>
    </xf>
    <xf numFmtId="0" fontId="11" borderId="11" applyNumberFormat="0" applyFont="1" applyFill="0" applyBorder="1" applyAlignment="1" applyProtection="0">
      <alignment horizontal="center" vertical="top" wrapText="1"/>
    </xf>
    <xf numFmtId="0" fontId="11" borderId="11" applyNumberFormat="0" applyFont="1" applyFill="0" applyBorder="1" applyAlignment="1" applyProtection="0">
      <alignment horizontal="left" vertical="top" wrapText="1"/>
    </xf>
    <xf numFmtId="0" fontId="0" borderId="13" applyNumberFormat="0" applyFont="1" applyFill="0" applyBorder="1" applyAlignment="1" applyProtection="0">
      <alignment vertical="top" wrapText="1"/>
    </xf>
    <xf numFmtId="0" fontId="2" borderId="14" applyNumberFormat="1" applyFont="1" applyFill="0" applyBorder="1" applyAlignment="1" applyProtection="0">
      <alignment horizontal="center" vertical="top" wrapText="1"/>
    </xf>
    <xf numFmtId="0" fontId="0" borderId="15" applyNumberFormat="0" applyFont="1" applyFill="0" applyBorder="1" applyAlignment="1" applyProtection="0">
      <alignment vertical="top" wrapText="1"/>
    </xf>
    <xf numFmtId="0" fontId="0" borderId="16" applyNumberFormat="0" applyFont="1" applyFill="0" applyBorder="1" applyAlignment="1" applyProtection="0">
      <alignment vertical="top" wrapText="1"/>
    </xf>
    <xf numFmtId="1" fontId="2" borderId="14" applyNumberFormat="1" applyFont="1" applyFill="0" applyBorder="1" applyAlignment="1" applyProtection="0">
      <alignment horizontal="center" vertical="top" wrapText="1"/>
    </xf>
    <xf numFmtId="1" fontId="0" borderId="15" applyNumberFormat="1" applyFont="1" applyFill="0" applyBorder="1" applyAlignment="1" applyProtection="0">
      <alignment vertical="top" wrapText="1"/>
    </xf>
    <xf numFmtId="1" fontId="0" borderId="16" applyNumberFormat="1" applyFont="1" applyFill="0" applyBorder="1" applyAlignment="1" applyProtection="0">
      <alignment vertical="top" wrapText="1"/>
    </xf>
    <xf numFmtId="0" fontId="0" borderId="17" applyNumberFormat="0" applyFont="1" applyFill="0" applyBorder="1" applyAlignment="1" applyProtection="0">
      <alignment vertical="top" wrapText="1"/>
    </xf>
    <xf numFmtId="49" fontId="4" fillId="4" borderId="18" applyNumberFormat="1" applyFont="1" applyFill="1" applyBorder="1" applyAlignment="1" applyProtection="0">
      <alignment horizontal="center" vertical="center" wrapText="1"/>
    </xf>
    <xf numFmtId="49" fontId="4" fillId="4" borderId="19" applyNumberFormat="1" applyFont="1" applyFill="1" applyBorder="1" applyAlignment="1" applyProtection="0">
      <alignment horizontal="center" vertical="center" wrapText="1"/>
    </xf>
    <xf numFmtId="49" fontId="4" fillId="4" borderId="20" applyNumberFormat="1" applyFont="1" applyFill="1" applyBorder="1" applyAlignment="1" applyProtection="0">
      <alignment horizontal="center" vertical="top"/>
    </xf>
    <xf numFmtId="49" fontId="4" fillId="4" borderId="21" applyNumberFormat="1" applyFont="1" applyFill="1" applyBorder="1" applyAlignment="1" applyProtection="0">
      <alignment horizontal="center" vertical="center" wrapText="1"/>
    </xf>
    <xf numFmtId="49" fontId="4" fillId="4" borderId="22" applyNumberFormat="1" applyFont="1" applyFill="1" applyBorder="1" applyAlignment="1" applyProtection="0">
      <alignment horizontal="center" vertical="top"/>
    </xf>
    <xf numFmtId="0" fontId="0" borderId="20" applyNumberFormat="0" applyFont="1" applyFill="0" applyBorder="1" applyAlignment="1" applyProtection="0">
      <alignment vertical="top" wrapText="1"/>
    </xf>
    <xf numFmtId="0" fontId="0" borderId="23" applyNumberFormat="0" applyFont="1" applyFill="0" applyBorder="1" applyAlignment="1" applyProtection="0">
      <alignment vertical="top" wrapText="1"/>
    </xf>
    <xf numFmtId="49" fontId="4" fillId="4" borderId="22" applyNumberFormat="1" applyFont="1" applyFill="1" applyBorder="1" applyAlignment="1" applyProtection="0">
      <alignment horizontal="center" vertical="top" wrapText="1"/>
    </xf>
    <xf numFmtId="0" fontId="0" fillId="4" borderId="20" applyNumberFormat="0" applyFont="1" applyFill="1" applyBorder="1" applyAlignment="1" applyProtection="0">
      <alignment vertical="bottom" wrapText="1"/>
    </xf>
    <xf numFmtId="0" fontId="0" fillId="4" borderId="23" applyNumberFormat="0" applyFont="1" applyFill="1" applyBorder="1" applyAlignment="1" applyProtection="0">
      <alignment vertical="bottom" wrapText="1"/>
    </xf>
    <xf numFmtId="49" fontId="4" fillId="4" borderId="24" applyNumberFormat="1" applyFont="1" applyFill="1" applyBorder="1" applyAlignment="1" applyProtection="0">
      <alignment horizontal="center" vertical="center" wrapText="1"/>
    </xf>
    <xf numFmtId="0" fontId="4" fillId="4" borderId="25" applyNumberFormat="0" applyFont="1" applyFill="1" applyBorder="1" applyAlignment="1" applyProtection="0">
      <alignment horizontal="center" vertical="center" wrapText="1"/>
    </xf>
    <xf numFmtId="0" fontId="4" fillId="4" borderId="12" applyNumberFormat="0" applyFont="1" applyFill="1" applyBorder="1" applyAlignment="1" applyProtection="0">
      <alignment horizontal="center" vertical="center" wrapText="1"/>
    </xf>
    <xf numFmtId="49" fontId="4" fillId="4" borderId="11" applyNumberFormat="1" applyFont="1" applyFill="1" applyBorder="1" applyAlignment="1" applyProtection="0">
      <alignment horizontal="center" vertical="center" wrapText="1"/>
    </xf>
    <xf numFmtId="0" fontId="4" fillId="4" borderId="5" applyNumberFormat="0" applyFont="1" applyFill="1" applyBorder="1" applyAlignment="1" applyProtection="0">
      <alignment horizontal="center" vertical="center" wrapText="1"/>
    </xf>
    <xf numFmtId="0" fontId="4" fillId="4" borderId="26" applyNumberFormat="0" applyFont="1" applyFill="1" applyBorder="1" applyAlignment="1" applyProtection="0">
      <alignment horizontal="center" vertical="center" wrapText="1"/>
    </xf>
    <xf numFmtId="49" fontId="4" fillId="4" borderId="17" applyNumberFormat="1" applyFont="1" applyFill="1" applyBorder="1" applyAlignment="1" applyProtection="0">
      <alignment horizontal="center" vertical="center"/>
    </xf>
    <xf numFmtId="49" fontId="4" fillId="4" borderId="11" applyNumberFormat="1" applyFont="1" applyFill="1" applyBorder="1" applyAlignment="1" applyProtection="0">
      <alignment horizontal="center" vertical="center"/>
    </xf>
    <xf numFmtId="49" fontId="4" fillId="4" borderId="27" applyNumberFormat="1" applyFont="1" applyFill="1" applyBorder="1" applyAlignment="1" applyProtection="0">
      <alignment horizontal="center" vertical="center"/>
    </xf>
    <xf numFmtId="49" fontId="4" fillId="4" borderId="17" applyNumberFormat="1" applyFont="1" applyFill="1" applyBorder="1" applyAlignment="1" applyProtection="0">
      <alignment horizontal="center" vertical="bottom" wrapText="1"/>
    </xf>
    <xf numFmtId="49" fontId="4" fillId="4" borderId="11" applyNumberFormat="1" applyFont="1" applyFill="1" applyBorder="1" applyAlignment="1" applyProtection="0">
      <alignment horizontal="center" vertical="bottom" wrapText="1"/>
    </xf>
    <xf numFmtId="49" fontId="4" fillId="4" borderId="27" applyNumberFormat="1" applyFont="1" applyFill="1" applyBorder="1" applyAlignment="1" applyProtection="0">
      <alignment horizontal="center" vertical="center" wrapText="1"/>
    </xf>
    <xf numFmtId="49" fontId="5" fillId="4" borderId="27" applyNumberFormat="1" applyFont="1" applyFill="1" applyBorder="1" applyAlignment="1" applyProtection="0">
      <alignment horizontal="center" vertical="center" wrapText="1"/>
    </xf>
    <xf numFmtId="0" fontId="4" fillId="4" borderId="28" applyNumberFormat="0" applyFont="1" applyFill="1" applyBorder="1" applyAlignment="1" applyProtection="0">
      <alignment horizontal="center" vertical="center" wrapText="1"/>
    </xf>
    <xf numFmtId="49" fontId="2" fillId="3" borderId="20" applyNumberFormat="1" applyFont="1" applyFill="1" applyBorder="1" applyAlignment="1" applyProtection="0">
      <alignment horizontal="center" vertical="top" wrapText="1"/>
    </xf>
    <xf numFmtId="49" fontId="2" borderId="20" applyNumberFormat="1" applyFont="1" applyFill="0" applyBorder="1" applyAlignment="1" applyProtection="0">
      <alignment horizontal="center" vertical="top" wrapText="1"/>
    </xf>
    <xf numFmtId="0" fontId="11" borderId="20" applyNumberFormat="1" applyFont="1" applyFill="0" applyBorder="1" applyAlignment="1" applyProtection="0">
      <alignment horizontal="center" vertical="top" wrapText="1"/>
    </xf>
    <xf numFmtId="0" fontId="11" borderId="20" applyNumberFormat="0" applyFont="1" applyFill="0" applyBorder="1" applyAlignment="1" applyProtection="0">
      <alignment horizontal="center" vertical="top" wrapText="1"/>
    </xf>
    <xf numFmtId="49" fontId="10" borderId="22" applyNumberFormat="1" applyFont="1" applyFill="0" applyBorder="1" applyAlignment="1" applyProtection="0">
      <alignment horizontal="center" vertical="top" wrapText="1"/>
    </xf>
    <xf numFmtId="0" fontId="10" borderId="20" applyNumberFormat="0" applyFont="1" applyFill="0" applyBorder="1" applyAlignment="1" applyProtection="0">
      <alignment horizontal="center" vertical="top" wrapText="1"/>
    </xf>
    <xf numFmtId="0" fontId="10" borderId="23" applyNumberFormat="0" applyFont="1" applyFill="0" applyBorder="1" applyAlignment="1" applyProtection="0">
      <alignment horizontal="center" vertical="top" wrapText="1"/>
    </xf>
    <xf numFmtId="0" fontId="10" borderId="22" applyNumberFormat="0" applyFont="1" applyFill="0" applyBorder="1" applyAlignment="1" applyProtection="0">
      <alignment horizontal="center" vertical="top" wrapText="1"/>
    </xf>
    <xf numFmtId="49" fontId="10" borderId="20" applyNumberFormat="1" applyFont="1" applyFill="0" applyBorder="1" applyAlignment="1" applyProtection="0">
      <alignment horizontal="center" vertical="top" wrapText="1"/>
    </xf>
    <xf numFmtId="0" fontId="11" borderId="3" applyNumberFormat="1" applyFont="1" applyFill="0" applyBorder="1" applyAlignment="1" applyProtection="0">
      <alignment horizontal="center" vertical="top" wrapText="1"/>
    </xf>
    <xf numFmtId="49" fontId="11" fillId="3" borderId="3" applyNumberFormat="1" applyFont="1" applyFill="1" applyBorder="1" applyAlignment="1" applyProtection="0">
      <alignment horizontal="center" vertical="top" wrapText="1"/>
    </xf>
    <xf numFmtId="49" fontId="2" borderId="3" applyNumberFormat="1" applyFont="1" applyFill="0" applyBorder="1" applyAlignment="1" applyProtection="0">
      <alignment horizontal="center" vertical="top" wrapText="1"/>
    </xf>
    <xf numFmtId="49" fontId="7" fillId="4" borderId="7" applyNumberFormat="1" applyFont="1" applyFill="1" applyBorder="1" applyAlignment="1" applyProtection="0">
      <alignment horizontal="center" vertical="center" wrapText="1"/>
    </xf>
    <xf numFmtId="0" fontId="10" borderId="8" applyNumberFormat="1" applyFont="1" applyFill="0" applyBorder="1" applyAlignment="1" applyProtection="0">
      <alignment horizontal="center" vertical="top" wrapText="1"/>
    </xf>
    <xf numFmtId="49" fontId="7" fillId="4" borderId="3" applyNumberFormat="1" applyFont="1" applyFill="1" applyBorder="1" applyAlignment="1" applyProtection="0">
      <alignment horizontal="center" vertical="center" wrapText="1"/>
    </xf>
    <xf numFmtId="49" fontId="10" borderId="1" applyNumberFormat="1" applyFont="1" applyFill="0" applyBorder="1" applyAlignment="1" applyProtection="0">
      <alignment horizontal="center" vertical="top" wrapText="1"/>
    </xf>
    <xf numFmtId="49" fontId="10" borderId="6" applyNumberFormat="1" applyFont="1" applyFill="0" applyBorder="1" applyAlignment="1" applyProtection="0">
      <alignment horizontal="center" vertical="top" wrapText="1"/>
    </xf>
    <xf numFmtId="0" fontId="10" borderId="1" applyNumberFormat="0" applyFont="1" applyFill="0" applyBorder="1" applyAlignment="1" applyProtection="0">
      <alignment horizontal="center" vertical="top" wrapText="1"/>
    </xf>
    <xf numFmtId="0" fontId="2" fillId="5" borderId="9" applyNumberFormat="1" applyFont="1" applyFill="1" applyBorder="1" applyAlignment="1" applyProtection="0">
      <alignment horizontal="center" vertical="bottom"/>
    </xf>
    <xf numFmtId="0" fontId="2" borderId="29" applyNumberFormat="1" applyFont="1" applyFill="0" applyBorder="1" applyAlignment="1" applyProtection="0">
      <alignment horizontal="center" vertical="top" wrapText="1"/>
    </xf>
    <xf numFmtId="0" fontId="2" borderId="17" applyNumberFormat="1" applyFont="1" applyFill="0" applyBorder="1" applyAlignment="1" applyProtection="0">
      <alignment horizontal="center" vertical="top" wrapText="1"/>
    </xf>
    <xf numFmtId="0" fontId="2" borderId="27" applyNumberFormat="1" applyFont="1" applyFill="0" applyBorder="1" applyAlignment="1" applyProtection="0">
      <alignment horizontal="center" vertical="top" wrapText="1"/>
    </xf>
    <xf numFmtId="0" fontId="0" borderId="11" applyNumberFormat="0" applyFont="1" applyFill="0" applyBorder="1" applyAlignment="1" applyProtection="0">
      <alignment vertical="top" wrapText="1"/>
    </xf>
    <xf numFmtId="0" fontId="0" borderId="26" applyNumberFormat="0" applyFont="1" applyFill="0" applyBorder="1" applyAlignment="1" applyProtection="0">
      <alignment vertical="top" wrapText="1"/>
    </xf>
    <xf numFmtId="0" fontId="2" borderId="30" applyNumberFormat="1" applyFont="1" applyFill="0" applyBorder="1" applyAlignment="1" applyProtection="0">
      <alignment horizontal="center" vertical="top" wrapText="1"/>
    </xf>
    <xf numFmtId="0" fontId="2" borderId="31" applyNumberFormat="0" applyFont="1" applyFill="0" applyBorder="1" applyAlignment="1" applyProtection="0">
      <alignment horizontal="center" vertical="top" wrapText="1"/>
    </xf>
    <xf numFmtId="0" fontId="2" borderId="32" applyNumberFormat="0" applyFont="1" applyFill="0" applyBorder="1" applyAlignment="1" applyProtection="0">
      <alignment horizontal="center" vertical="top" wrapText="1"/>
    </xf>
    <xf numFmtId="0" fontId="2" borderId="33" applyNumberFormat="0" applyFont="1" applyFill="0" applyBorder="1" applyAlignment="1" applyProtection="0">
      <alignment horizontal="center" vertical="top" wrapText="1"/>
    </xf>
    <xf numFmtId="0" fontId="12" borderId="34" applyNumberFormat="1" applyFont="1" applyFill="0" applyBorder="1" applyAlignment="1" applyProtection="0">
      <alignment horizontal="center" vertical="top" wrapText="1"/>
    </xf>
    <xf numFmtId="0" fontId="13" borderId="31" applyNumberFormat="0" applyFont="1" applyFill="0" applyBorder="1" applyAlignment="1" applyProtection="0">
      <alignment horizontal="center" vertical="top" wrapText="1"/>
    </xf>
    <xf numFmtId="0" fontId="13" borderId="32" applyNumberFormat="0" applyFont="1" applyFill="0" applyBorder="1" applyAlignment="1" applyProtection="0">
      <alignment horizontal="center" vertical="top" wrapText="1"/>
    </xf>
    <xf numFmtId="0" fontId="0" borderId="35" applyNumberFormat="0" applyFont="1" applyFill="0" applyBorder="1" applyAlignment="1" applyProtection="0">
      <alignment vertical="top" wrapText="1"/>
    </xf>
    <xf numFmtId="49" fontId="4" fillId="4" borderId="4" applyNumberFormat="1" applyFont="1" applyFill="1" applyBorder="1" applyAlignment="1" applyProtection="0">
      <alignment horizontal="center" vertical="center" wrapText="1"/>
    </xf>
    <xf numFmtId="0" fontId="0" fillId="4" borderId="3" applyNumberFormat="0" applyFont="1" applyFill="1" applyBorder="1" applyAlignment="1" applyProtection="0">
      <alignment vertical="center" wrapText="1"/>
    </xf>
    <xf numFmtId="49" fontId="14" borderId="3" applyNumberFormat="1" applyFont="1" applyFill="0" applyBorder="1" applyAlignment="1" applyProtection="0">
      <alignment horizontal="center" vertical="top" wrapText="1"/>
    </xf>
    <xf numFmtId="49" fontId="7" fillId="4" borderId="3" applyNumberFormat="1" applyFont="1" applyFill="1" applyBorder="1" applyAlignment="1" applyProtection="0">
      <alignment horizontal="center" vertical="center" wrapText="1" readingOrder="1"/>
    </xf>
    <xf numFmtId="0" fontId="2" fillId="5" borderId="3" applyNumberFormat="0" applyFont="1" applyFill="1" applyBorder="1" applyAlignment="1" applyProtection="0">
      <alignment horizontal="center" vertical="center"/>
    </xf>
    <xf numFmtId="0" fontId="15" fillId="5" borderId="3" applyNumberFormat="1" applyFont="1" applyFill="1" applyBorder="1" applyAlignment="1" applyProtection="0">
      <alignment horizontal="center" vertical="bottom"/>
    </xf>
    <xf numFmtId="1" fontId="15" fillId="5" borderId="3" applyNumberFormat="1" applyFont="1" applyFill="1" applyBorder="1" applyAlignment="1" applyProtection="0">
      <alignment horizontal="center" vertical="bottom"/>
    </xf>
    <xf numFmtId="0" fontId="15" fillId="5" borderId="3" applyNumberFormat="0" applyFont="1" applyFill="1" applyBorder="1" applyAlignment="1" applyProtection="0">
      <alignment horizontal="center" vertical="bottom"/>
    </xf>
    <xf numFmtId="49" fontId="16" fillId="4" borderId="3" applyNumberFormat="1" applyFont="1" applyFill="1" applyBorder="1" applyAlignment="1" applyProtection="0">
      <alignment horizontal="left" vertical="top" wrapText="1" readingOrder="1"/>
    </xf>
    <xf numFmtId="49" fontId="16" fillId="4" borderId="3" applyNumberFormat="1" applyFont="1" applyFill="1" applyBorder="1" applyAlignment="1" applyProtection="0">
      <alignment horizontal="center" vertical="center" wrapText="1"/>
    </xf>
    <xf numFmtId="49" fontId="8" borderId="3" applyNumberFormat="1" applyFont="1" applyFill="0" applyBorder="1" applyAlignment="1" applyProtection="0">
      <alignment vertical="top" wrapText="1"/>
    </xf>
    <xf numFmtId="0" fontId="8" borderId="3" applyNumberFormat="0" applyFont="1" applyFill="0" applyBorder="1" applyAlignment="1" applyProtection="0">
      <alignment vertical="top" wrapText="1"/>
    </xf>
    <xf numFmtId="49" fontId="16" fillId="4" borderId="3" applyNumberFormat="1" applyFont="1" applyFill="1" applyBorder="1" applyAlignment="1" applyProtection="0">
      <alignment horizontal="left" vertical="center" wrapText="1" readingOrder="1"/>
    </xf>
    <xf numFmtId="49" fontId="16" fillId="4" borderId="3" applyNumberFormat="1" applyFont="1" applyFill="1" applyBorder="1" applyAlignment="1" applyProtection="0">
      <alignment horizontal="center" vertical="center" wrapText="1" readingOrder="1"/>
    </xf>
    <xf numFmtId="49" fontId="2" fillId="4" borderId="4" applyNumberFormat="1" applyFont="1" applyFill="1" applyBorder="1" applyAlignment="1" applyProtection="0">
      <alignment horizontal="center" vertical="center"/>
    </xf>
    <xf numFmtId="0" fontId="2" borderId="4" applyNumberFormat="0" applyFont="1" applyFill="0" applyBorder="1" applyAlignment="1" applyProtection="0">
      <alignment horizontal="center" vertical="top" wrapText="1"/>
    </xf>
    <xf numFmtId="0" fontId="2" borderId="1" applyNumberFormat="1" applyFont="1" applyFill="0" applyBorder="1" applyAlignment="1" applyProtection="0">
      <alignment horizontal="center" vertical="top" wrapText="1"/>
    </xf>
    <xf numFmtId="49" fontId="2" fillId="3" borderId="3" applyNumberFormat="1" applyFont="1" applyFill="1" applyBorder="1" applyAlignment="1" applyProtection="0">
      <alignment horizontal="center" vertical="top" wrapText="1"/>
    </xf>
    <xf numFmtId="0" fontId="11" borderId="3" applyNumberFormat="0" applyFont="1" applyFill="0" applyBorder="1" applyAlignment="1" applyProtection="0">
      <alignment horizontal="left" vertical="top" wrapText="1"/>
    </xf>
    <xf numFmtId="49" fontId="8" fillId="4" borderId="3" applyNumberFormat="1" applyFont="1" applyFill="1" applyBorder="1" applyAlignment="1" applyProtection="0">
      <alignment horizontal="center" vertical="center" wrapText="1"/>
    </xf>
    <xf numFmtId="0" fontId="14" borderId="3" applyNumberFormat="0" applyFont="1" applyFill="0" applyBorder="1" applyAlignment="1" applyProtection="0">
      <alignment horizontal="center" vertical="top" wrapText="1"/>
    </xf>
    <xf numFmtId="0" fontId="8" fillId="4" borderId="3" applyNumberFormat="0" applyFont="1" applyFill="1" applyBorder="1" applyAlignment="1" applyProtection="0">
      <alignment horizontal="center" vertical="center" wrapText="1"/>
    </xf>
    <xf numFmtId="0" fontId="11" fillId="3" borderId="3" applyNumberFormat="0" applyFont="1" applyFill="1" applyBorder="1" applyAlignment="1" applyProtection="0">
      <alignment vertical="top" wrapText="1"/>
    </xf>
    <xf numFmtId="0" fontId="11" borderId="3" applyNumberFormat="0" applyFont="1" applyFill="0" applyBorder="1" applyAlignment="1" applyProtection="0">
      <alignment vertical="top" wrapText="1"/>
    </xf>
    <xf numFmtId="0" fontId="2" fillId="5" borderId="3" applyNumberFormat="0" applyFont="1" applyFill="1" applyBorder="1" applyAlignment="1" applyProtection="0">
      <alignment vertical="bottom"/>
    </xf>
    <xf numFmtId="0" fontId="12" fillId="3" borderId="3" applyNumberFormat="0" applyFont="1" applyFill="1" applyBorder="1" applyAlignment="1" applyProtection="0">
      <alignment vertical="top" wrapText="1"/>
    </xf>
    <xf numFmtId="0" fontId="12" borderId="3" applyNumberFormat="0" applyFont="1" applyFill="0" applyBorder="1" applyAlignment="1" applyProtection="0">
      <alignment vertical="top" wrapText="1"/>
    </xf>
    <xf numFmtId="0" fontId="12" borderId="3" applyNumberFormat="1" applyFont="1" applyFill="0" applyBorder="1" applyAlignment="1" applyProtection="0">
      <alignment horizontal="center" vertical="top" wrapText="1"/>
    </xf>
    <xf numFmtId="0" fontId="12" borderId="3" applyNumberFormat="0" applyFont="1" applyFill="0" applyBorder="1" applyAlignment="1" applyProtection="0">
      <alignment horizontal="left" vertical="top" wrapText="1"/>
    </xf>
    <xf numFmtId="49" fontId="4" borderId="4" applyNumberFormat="1" applyFont="1" applyFill="0" applyBorder="1" applyAlignment="1" applyProtection="0">
      <alignment horizontal="center" vertical="top" wrapText="1"/>
    </xf>
    <xf numFmtId="1" fontId="12" borderId="3" applyNumberFormat="1" applyFont="1" applyFill="0" applyBorder="1" applyAlignment="1" applyProtection="0">
      <alignment horizontal="center" vertical="top" wrapText="1"/>
    </xf>
    <xf numFmtId="0" fontId="12" borderId="4" applyNumberFormat="0" applyFont="1" applyFill="0" applyBorder="1" applyAlignment="1" applyProtection="0">
      <alignment horizontal="center" vertical="top" wrapText="1"/>
    </xf>
    <xf numFmtId="0" fontId="0" fillId="4" borderId="5" applyNumberFormat="0" applyFont="1" applyFill="1" applyBorder="1" applyAlignment="1" applyProtection="0">
      <alignment vertical="center"/>
    </xf>
    <xf numFmtId="0" fontId="12" borderId="3" applyNumberFormat="0" applyFont="1" applyFill="0" applyBorder="1" applyAlignment="1" applyProtection="0">
      <alignment horizontal="center" vertical="top" wrapText="1"/>
    </xf>
    <xf numFmtId="0" fontId="12" borderId="1" applyNumberFormat="1" applyFont="1" applyFill="0" applyBorder="1" applyAlignment="1" applyProtection="0">
      <alignment horizontal="center" vertical="top" wrapText="1"/>
    </xf>
    <xf numFmtId="0" fontId="4" borderId="3" applyNumberFormat="1" applyFont="1" applyFill="0" applyBorder="1" applyAlignment="1" applyProtection="0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aaaaa"/>
      <rgbColor rgb="ffdbdbdb"/>
      <rgbColor rgb="ffffffff"/>
      <rgbColor rgb="ffffff00"/>
      <rgbColor rgb="ffbdd6ee"/>
      <rgbColor rgb="fff4b08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f.y.b.com/" TargetMode="External"/><Relationship Id="rId2" Type="http://schemas.openxmlformats.org/officeDocument/2006/relationships/hyperlink" Target="http://f.y.b.com/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2:U410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5" width="16.3516" style="1" customWidth="1"/>
    <col min="6" max="6" width="48.7812" style="1" customWidth="1"/>
    <col min="7" max="21" width="16.3516" style="1" customWidth="1"/>
    <col min="22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26" customHeight="1">
      <c r="A2" t="s" s="3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6" customHeight="1">
      <c r="A3" t="s" s="5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ht="66.4" customHeight="1">
      <c r="A4" t="s" s="7">
        <v>3</v>
      </c>
      <c r="B4" t="s" s="7">
        <v>4</v>
      </c>
      <c r="C4" t="s" s="8">
        <v>5</v>
      </c>
      <c r="D4" t="s" s="8">
        <v>5</v>
      </c>
      <c r="E4" t="s" s="7">
        <v>6</v>
      </c>
      <c r="F4" t="s" s="7">
        <v>7</v>
      </c>
      <c r="G4" t="s" s="7">
        <v>8</v>
      </c>
      <c r="H4" t="s" s="8">
        <v>9</v>
      </c>
      <c r="I4" s="9"/>
      <c r="J4" s="9"/>
      <c r="K4" t="s" s="7">
        <v>10</v>
      </c>
      <c r="L4" s="10"/>
      <c r="M4" s="10"/>
      <c r="N4" s="10"/>
      <c r="O4" s="10"/>
      <c r="P4" t="s" s="7">
        <v>11</v>
      </c>
      <c r="Q4" s="10"/>
      <c r="R4" s="10"/>
      <c r="S4" s="10"/>
      <c r="T4" s="10"/>
      <c r="U4" t="s" s="7">
        <v>12</v>
      </c>
    </row>
    <row r="5" ht="34.4" customHeight="1">
      <c r="A5" s="11"/>
      <c r="B5" s="11"/>
      <c r="C5" t="s" s="12">
        <v>13</v>
      </c>
      <c r="D5" t="s" s="12">
        <v>14</v>
      </c>
      <c r="E5" s="11"/>
      <c r="F5" s="13"/>
      <c r="G5" s="14"/>
      <c r="H5" t="s" s="15">
        <v>15</v>
      </c>
      <c r="I5" t="s" s="15">
        <v>16</v>
      </c>
      <c r="J5" t="s" s="15">
        <v>17</v>
      </c>
      <c r="K5" t="s" s="16">
        <v>18</v>
      </c>
      <c r="L5" t="s" s="16">
        <v>19</v>
      </c>
      <c r="M5" t="s" s="16">
        <v>20</v>
      </c>
      <c r="N5" t="s" s="12">
        <v>21</v>
      </c>
      <c r="O5" t="s" s="12">
        <v>22</v>
      </c>
      <c r="P5" t="s" s="17">
        <v>23</v>
      </c>
      <c r="Q5" t="s" s="17">
        <v>24</v>
      </c>
      <c r="R5" t="s" s="17">
        <v>25</v>
      </c>
      <c r="S5" t="s" s="17">
        <v>26</v>
      </c>
      <c r="T5" t="s" s="18">
        <v>27</v>
      </c>
      <c r="U5" s="14"/>
    </row>
    <row r="6" ht="24.4" customHeight="1">
      <c r="A6" t="s" s="15">
        <v>28</v>
      </c>
      <c r="B6" t="s" s="15">
        <v>29</v>
      </c>
      <c r="C6" s="19">
        <v>1</v>
      </c>
      <c r="D6" s="20">
        <v>1</v>
      </c>
      <c r="E6" s="21"/>
      <c r="F6" t="s" s="22">
        <v>30</v>
      </c>
      <c r="G6" t="s" s="23">
        <v>31</v>
      </c>
      <c r="H6" t="s" s="24">
        <v>15</v>
      </c>
      <c r="I6" s="25"/>
      <c r="J6" s="21"/>
      <c r="K6" s="21"/>
      <c r="L6" s="21"/>
      <c r="M6" s="21"/>
      <c r="N6" s="21"/>
      <c r="O6" s="21"/>
      <c r="P6" s="21"/>
      <c r="Q6" s="21"/>
      <c r="R6" s="21"/>
      <c r="S6" s="26"/>
      <c r="T6" t="s" s="26">
        <v>27</v>
      </c>
      <c r="U6" s="20">
        <v>2018</v>
      </c>
    </row>
    <row r="7" ht="24.4" customHeight="1">
      <c r="A7" s="27"/>
      <c r="B7" s="21"/>
      <c r="C7" s="19">
        <v>2</v>
      </c>
      <c r="D7" s="20">
        <v>2</v>
      </c>
      <c r="E7" s="21"/>
      <c r="F7" t="s" s="22">
        <v>32</v>
      </c>
      <c r="G7" t="s" s="23">
        <v>33</v>
      </c>
      <c r="H7" t="s" s="28">
        <v>15</v>
      </c>
      <c r="I7" s="25"/>
      <c r="J7" s="21"/>
      <c r="K7" s="21"/>
      <c r="L7" s="21"/>
      <c r="M7" s="21"/>
      <c r="N7" s="21"/>
      <c r="O7" s="21"/>
      <c r="P7" s="21"/>
      <c r="Q7" s="21"/>
      <c r="R7" s="21"/>
      <c r="S7" t="s" s="26">
        <v>34</v>
      </c>
      <c r="T7" s="29"/>
      <c r="U7" s="20">
        <v>2018</v>
      </c>
    </row>
    <row r="8" ht="24.4" customHeight="1">
      <c r="A8" s="27"/>
      <c r="B8" s="21"/>
      <c r="C8" s="19">
        <v>3</v>
      </c>
      <c r="D8" s="20">
        <v>3</v>
      </c>
      <c r="E8" s="21"/>
      <c r="F8" t="s" s="22">
        <v>35</v>
      </c>
      <c r="G8" t="s" s="23">
        <v>36</v>
      </c>
      <c r="H8" t="s" s="28">
        <v>15</v>
      </c>
      <c r="I8" s="25"/>
      <c r="J8" s="21"/>
      <c r="K8" s="21"/>
      <c r="L8" s="21"/>
      <c r="M8" s="21"/>
      <c r="N8" s="21"/>
      <c r="O8" s="21"/>
      <c r="P8" s="21"/>
      <c r="Q8" s="21"/>
      <c r="R8" t="s" s="26">
        <v>25</v>
      </c>
      <c r="S8" s="29"/>
      <c r="T8" s="29"/>
      <c r="U8" s="20">
        <v>2018</v>
      </c>
    </row>
    <row r="9" ht="24.4" customHeight="1">
      <c r="A9" s="27"/>
      <c r="B9" s="21"/>
      <c r="C9" s="19">
        <v>4</v>
      </c>
      <c r="D9" s="20">
        <v>4</v>
      </c>
      <c r="E9" s="21"/>
      <c r="F9" t="s" s="22">
        <v>37</v>
      </c>
      <c r="G9" t="s" s="23">
        <v>38</v>
      </c>
      <c r="H9" t="s" s="24">
        <v>15</v>
      </c>
      <c r="I9" s="25"/>
      <c r="J9" s="21"/>
      <c r="K9" s="21"/>
      <c r="L9" s="21"/>
      <c r="M9" s="21"/>
      <c r="N9" s="21"/>
      <c r="O9" s="21"/>
      <c r="P9" s="21"/>
      <c r="Q9" s="21"/>
      <c r="R9" t="s" s="26">
        <v>25</v>
      </c>
      <c r="S9" s="21"/>
      <c r="T9" s="29"/>
      <c r="U9" s="20">
        <v>2018</v>
      </c>
    </row>
    <row r="10" ht="24.4" customHeight="1">
      <c r="A10" s="27"/>
      <c r="B10" s="21"/>
      <c r="C10" s="19">
        <v>5</v>
      </c>
      <c r="D10" s="20">
        <v>5</v>
      </c>
      <c r="E10" s="21"/>
      <c r="F10" t="s" s="22">
        <v>39</v>
      </c>
      <c r="G10" t="s" s="23">
        <v>40</v>
      </c>
      <c r="H10" t="s" s="24">
        <v>15</v>
      </c>
      <c r="I10" s="25"/>
      <c r="J10" s="21"/>
      <c r="K10" s="21"/>
      <c r="L10" s="21"/>
      <c r="M10" s="21"/>
      <c r="N10" s="21"/>
      <c r="O10" s="21"/>
      <c r="P10" s="21"/>
      <c r="Q10" s="21"/>
      <c r="R10" s="21"/>
      <c r="S10" s="26"/>
      <c r="T10" t="s" s="26">
        <v>27</v>
      </c>
      <c r="U10" s="20">
        <v>2018</v>
      </c>
    </row>
    <row r="11" ht="24.4" customHeight="1">
      <c r="A11" s="27"/>
      <c r="B11" s="21"/>
      <c r="C11" s="19">
        <v>6</v>
      </c>
      <c r="D11" s="20">
        <v>6</v>
      </c>
      <c r="E11" s="21"/>
      <c r="F11" t="s" s="22">
        <v>41</v>
      </c>
      <c r="G11" t="s" s="23">
        <v>42</v>
      </c>
      <c r="H11" t="s" s="28">
        <v>15</v>
      </c>
      <c r="I11" s="25"/>
      <c r="J11" s="21"/>
      <c r="K11" s="21"/>
      <c r="L11" s="21"/>
      <c r="M11" s="21"/>
      <c r="N11" s="21"/>
      <c r="O11" s="21"/>
      <c r="P11" s="21"/>
      <c r="Q11" s="21"/>
      <c r="R11" s="21"/>
      <c r="S11" t="s" s="26">
        <v>34</v>
      </c>
      <c r="T11" s="29"/>
      <c r="U11" s="20">
        <v>2018</v>
      </c>
    </row>
    <row r="12" ht="24.4" customHeight="1">
      <c r="A12" s="27"/>
      <c r="B12" s="21"/>
      <c r="C12" s="19">
        <v>7</v>
      </c>
      <c r="D12" s="20">
        <v>7</v>
      </c>
      <c r="E12" s="21"/>
      <c r="F12" t="s" s="22">
        <v>43</v>
      </c>
      <c r="G12" t="s" s="23">
        <v>44</v>
      </c>
      <c r="H12" t="s" s="24">
        <v>15</v>
      </c>
      <c r="I12" s="25"/>
      <c r="J12" s="21"/>
      <c r="K12" s="21"/>
      <c r="L12" s="21"/>
      <c r="M12" s="21"/>
      <c r="N12" s="21"/>
      <c r="O12" s="21"/>
      <c r="P12" s="21"/>
      <c r="Q12" s="21"/>
      <c r="R12" s="21"/>
      <c r="S12" s="26"/>
      <c r="T12" t="s" s="26">
        <v>27</v>
      </c>
      <c r="U12" s="20">
        <v>2018</v>
      </c>
    </row>
    <row r="13" ht="24.4" customHeight="1">
      <c r="A13" s="27"/>
      <c r="B13" s="21"/>
      <c r="C13" s="19">
        <v>8</v>
      </c>
      <c r="D13" s="20">
        <v>8</v>
      </c>
      <c r="E13" s="21"/>
      <c r="F13" t="s" s="22">
        <v>45</v>
      </c>
      <c r="G13" t="s" s="23">
        <v>46</v>
      </c>
      <c r="H13" t="s" s="28">
        <v>15</v>
      </c>
      <c r="I13" s="25"/>
      <c r="J13" s="21"/>
      <c r="K13" s="21"/>
      <c r="L13" s="21"/>
      <c r="M13" s="21"/>
      <c r="N13" s="21"/>
      <c r="O13" s="21"/>
      <c r="P13" s="21"/>
      <c r="Q13" s="21"/>
      <c r="R13" s="21"/>
      <c r="S13" t="s" s="26">
        <v>34</v>
      </c>
      <c r="T13" s="29"/>
      <c r="U13" s="20">
        <v>2018</v>
      </c>
    </row>
    <row r="14" ht="24.4" customHeight="1">
      <c r="A14" s="27"/>
      <c r="B14" s="21"/>
      <c r="C14" s="19">
        <v>9</v>
      </c>
      <c r="D14" s="20">
        <v>9</v>
      </c>
      <c r="E14" s="21"/>
      <c r="F14" t="s" s="22">
        <v>47</v>
      </c>
      <c r="G14" t="s" s="23">
        <v>48</v>
      </c>
      <c r="H14" t="s" s="28">
        <v>15</v>
      </c>
      <c r="I14" s="25"/>
      <c r="J14" s="21"/>
      <c r="K14" s="21"/>
      <c r="L14" s="21"/>
      <c r="M14" s="21"/>
      <c r="N14" s="21"/>
      <c r="O14" s="21"/>
      <c r="P14" s="21"/>
      <c r="Q14" s="21"/>
      <c r="R14" s="29"/>
      <c r="S14" s="29"/>
      <c r="T14" t="s" s="26">
        <v>49</v>
      </c>
      <c r="U14" s="20">
        <v>2018</v>
      </c>
    </row>
    <row r="15" ht="24.4" customHeight="1">
      <c r="A15" s="27"/>
      <c r="B15" s="21"/>
      <c r="C15" s="19">
        <v>10</v>
      </c>
      <c r="D15" s="20">
        <v>10</v>
      </c>
      <c r="E15" s="21"/>
      <c r="F15" t="s" s="22">
        <v>50</v>
      </c>
      <c r="G15" t="s" s="23">
        <v>51</v>
      </c>
      <c r="H15" t="s" s="24">
        <v>15</v>
      </c>
      <c r="I15" s="25"/>
      <c r="J15" s="21"/>
      <c r="K15" s="21"/>
      <c r="L15" s="21"/>
      <c r="M15" s="21"/>
      <c r="N15" s="21"/>
      <c r="O15" s="21"/>
      <c r="P15" s="21"/>
      <c r="Q15" s="21"/>
      <c r="R15" s="29"/>
      <c r="S15" t="s" s="26">
        <v>34</v>
      </c>
      <c r="T15" s="29"/>
      <c r="U15" s="20">
        <v>2018</v>
      </c>
    </row>
    <row r="16" ht="24.4" customHeight="1">
      <c r="A16" s="27"/>
      <c r="B16" s="21"/>
      <c r="C16" s="19">
        <v>11</v>
      </c>
      <c r="D16" s="20">
        <v>11</v>
      </c>
      <c r="E16" s="21"/>
      <c r="F16" t="s" s="22">
        <v>52</v>
      </c>
      <c r="G16" t="s" s="23">
        <v>53</v>
      </c>
      <c r="H16" t="s" s="28">
        <v>15</v>
      </c>
      <c r="I16" s="25"/>
      <c r="J16" s="21"/>
      <c r="K16" s="21"/>
      <c r="L16" s="21"/>
      <c r="M16" s="21"/>
      <c r="N16" s="21"/>
      <c r="O16" s="21"/>
      <c r="P16" s="21"/>
      <c r="Q16" s="21"/>
      <c r="R16" s="29"/>
      <c r="S16" s="26"/>
      <c r="T16" t="s" s="26">
        <v>27</v>
      </c>
      <c r="U16" s="20">
        <v>2018</v>
      </c>
    </row>
    <row r="17" ht="24.4" customHeight="1">
      <c r="A17" s="27"/>
      <c r="B17" s="21"/>
      <c r="C17" s="19">
        <v>12</v>
      </c>
      <c r="D17" s="20">
        <v>12</v>
      </c>
      <c r="E17" s="21"/>
      <c r="F17" t="s" s="22">
        <v>54</v>
      </c>
      <c r="G17" t="s" s="23">
        <v>55</v>
      </c>
      <c r="H17" t="s" s="28">
        <v>15</v>
      </c>
      <c r="I17" s="25"/>
      <c r="J17" s="21"/>
      <c r="K17" s="21"/>
      <c r="L17" s="21"/>
      <c r="M17" s="21"/>
      <c r="N17" s="21"/>
      <c r="O17" s="21"/>
      <c r="P17" s="21"/>
      <c r="Q17" s="21"/>
      <c r="R17" s="29"/>
      <c r="S17" s="29"/>
      <c r="T17" t="s" s="26">
        <v>56</v>
      </c>
      <c r="U17" s="20">
        <v>2018</v>
      </c>
    </row>
    <row r="18" ht="24.4" customHeight="1">
      <c r="A18" s="27"/>
      <c r="B18" s="21"/>
      <c r="C18" s="19">
        <v>13</v>
      </c>
      <c r="D18" s="20">
        <v>13</v>
      </c>
      <c r="E18" s="21"/>
      <c r="F18" t="s" s="22">
        <v>57</v>
      </c>
      <c r="G18" t="s" s="23">
        <v>58</v>
      </c>
      <c r="H18" t="s" s="24">
        <v>15</v>
      </c>
      <c r="I18" s="25"/>
      <c r="J18" s="21"/>
      <c r="K18" s="21"/>
      <c r="L18" s="21"/>
      <c r="M18" s="21"/>
      <c r="N18" s="21"/>
      <c r="O18" s="21"/>
      <c r="P18" s="21"/>
      <c r="Q18" s="21"/>
      <c r="R18" s="29"/>
      <c r="S18" t="s" s="26">
        <v>34</v>
      </c>
      <c r="T18" s="29"/>
      <c r="U18" s="20">
        <v>2018</v>
      </c>
    </row>
    <row r="19" ht="24.4" customHeight="1">
      <c r="A19" s="27"/>
      <c r="B19" s="21"/>
      <c r="C19" s="19">
        <v>14</v>
      </c>
      <c r="D19" s="20">
        <v>14</v>
      </c>
      <c r="E19" s="21"/>
      <c r="F19" t="s" s="22">
        <v>59</v>
      </c>
      <c r="G19" t="s" s="23">
        <v>60</v>
      </c>
      <c r="H19" t="s" s="24">
        <v>15</v>
      </c>
      <c r="I19" s="25"/>
      <c r="J19" s="21"/>
      <c r="K19" s="21"/>
      <c r="L19" s="21"/>
      <c r="M19" s="21"/>
      <c r="N19" s="21"/>
      <c r="O19" s="21"/>
      <c r="P19" s="21"/>
      <c r="Q19" s="21"/>
      <c r="R19" t="s" s="26">
        <v>25</v>
      </c>
      <c r="S19" s="29"/>
      <c r="T19" s="29"/>
      <c r="U19" s="20">
        <v>2018</v>
      </c>
    </row>
    <row r="20" ht="24.4" customHeight="1">
      <c r="A20" s="27"/>
      <c r="B20" s="21"/>
      <c r="C20" s="19">
        <v>15</v>
      </c>
      <c r="D20" s="20">
        <v>15</v>
      </c>
      <c r="E20" s="21"/>
      <c r="F20" t="s" s="22">
        <v>61</v>
      </c>
      <c r="G20" t="s" s="23">
        <v>62</v>
      </c>
      <c r="H20" t="s" s="24">
        <v>15</v>
      </c>
      <c r="I20" s="25"/>
      <c r="J20" s="21"/>
      <c r="K20" s="21"/>
      <c r="L20" s="21"/>
      <c r="M20" s="21"/>
      <c r="N20" s="21"/>
      <c r="O20" s="21"/>
      <c r="P20" s="21"/>
      <c r="Q20" s="21"/>
      <c r="R20" s="29"/>
      <c r="S20" t="s" s="26">
        <v>34</v>
      </c>
      <c r="T20" s="29"/>
      <c r="U20" s="20">
        <v>2018</v>
      </c>
    </row>
    <row r="21" ht="24.4" customHeight="1">
      <c r="A21" s="27"/>
      <c r="B21" s="21"/>
      <c r="C21" s="19">
        <v>16</v>
      </c>
      <c r="D21" s="20">
        <v>16</v>
      </c>
      <c r="E21" s="21"/>
      <c r="F21" t="s" s="22">
        <v>63</v>
      </c>
      <c r="G21" t="s" s="23">
        <v>64</v>
      </c>
      <c r="H21" t="s" s="28">
        <v>15</v>
      </c>
      <c r="I21" s="25"/>
      <c r="J21" s="21"/>
      <c r="K21" s="21"/>
      <c r="L21" s="21"/>
      <c r="M21" s="21"/>
      <c r="N21" s="21"/>
      <c r="O21" s="21"/>
      <c r="P21" s="21"/>
      <c r="Q21" s="21"/>
      <c r="R21" s="29"/>
      <c r="S21" s="26"/>
      <c r="T21" t="s" s="26">
        <v>27</v>
      </c>
      <c r="U21" s="20">
        <v>2018</v>
      </c>
    </row>
    <row r="22" ht="24.4" customHeight="1">
      <c r="A22" s="27"/>
      <c r="B22" s="21"/>
      <c r="C22" s="19">
        <v>17</v>
      </c>
      <c r="D22" s="20">
        <v>17</v>
      </c>
      <c r="E22" s="21"/>
      <c r="F22" t="s" s="22">
        <v>65</v>
      </c>
      <c r="G22" t="s" s="23">
        <v>66</v>
      </c>
      <c r="H22" t="s" s="24">
        <v>15</v>
      </c>
      <c r="I22" s="25"/>
      <c r="J22" s="21"/>
      <c r="K22" s="21"/>
      <c r="L22" s="21"/>
      <c r="M22" s="21"/>
      <c r="N22" s="21"/>
      <c r="O22" s="21"/>
      <c r="P22" s="21"/>
      <c r="Q22" s="21"/>
      <c r="R22" s="29"/>
      <c r="S22" t="s" s="26">
        <v>34</v>
      </c>
      <c r="T22" s="29"/>
      <c r="U22" s="20">
        <v>2018</v>
      </c>
    </row>
    <row r="23" ht="24.4" customHeight="1">
      <c r="A23" s="27"/>
      <c r="B23" s="21"/>
      <c r="C23" s="19">
        <v>18</v>
      </c>
      <c r="D23" s="20">
        <v>18</v>
      </c>
      <c r="E23" s="21"/>
      <c r="F23" t="s" s="22">
        <v>67</v>
      </c>
      <c r="G23" t="s" s="23">
        <v>68</v>
      </c>
      <c r="H23" t="s" s="28">
        <v>15</v>
      </c>
      <c r="I23" s="25"/>
      <c r="J23" s="21"/>
      <c r="K23" s="21"/>
      <c r="L23" s="21"/>
      <c r="M23" s="21"/>
      <c r="N23" s="21"/>
      <c r="O23" s="21"/>
      <c r="P23" s="21"/>
      <c r="Q23" s="21"/>
      <c r="R23" s="29"/>
      <c r="S23" s="26"/>
      <c r="T23" t="s" s="26">
        <v>27</v>
      </c>
      <c r="U23" s="20">
        <v>2018</v>
      </c>
    </row>
    <row r="24" ht="24.4" customHeight="1">
      <c r="A24" s="27"/>
      <c r="B24" s="21"/>
      <c r="C24" s="19">
        <v>19</v>
      </c>
      <c r="D24" s="20">
        <v>19</v>
      </c>
      <c r="E24" s="21"/>
      <c r="F24" t="s" s="22">
        <v>69</v>
      </c>
      <c r="G24" t="s" s="23">
        <v>70</v>
      </c>
      <c r="H24" s="30"/>
      <c r="I24" t="s" s="24">
        <v>16</v>
      </c>
      <c r="J24" s="21"/>
      <c r="K24" s="21"/>
      <c r="L24" s="21"/>
      <c r="M24" s="21"/>
      <c r="N24" s="21"/>
      <c r="O24" s="21"/>
      <c r="P24" s="21"/>
      <c r="Q24" s="21"/>
      <c r="R24" s="29"/>
      <c r="S24" t="s" s="26">
        <v>34</v>
      </c>
      <c r="T24" s="29"/>
      <c r="U24" s="20">
        <v>2018</v>
      </c>
    </row>
    <row r="25" ht="24.4" customHeight="1">
      <c r="A25" s="27"/>
      <c r="B25" s="21"/>
      <c r="C25" s="19">
        <v>20</v>
      </c>
      <c r="D25" s="20">
        <v>20</v>
      </c>
      <c r="E25" s="21"/>
      <c r="F25" t="s" s="22">
        <v>71</v>
      </c>
      <c r="G25" t="s" s="23">
        <v>72</v>
      </c>
      <c r="H25" s="30"/>
      <c r="I25" t="s" s="24">
        <v>16</v>
      </c>
      <c r="J25" s="21"/>
      <c r="K25" s="21"/>
      <c r="L25" s="21"/>
      <c r="M25" s="21"/>
      <c r="N25" s="21"/>
      <c r="O25" s="21"/>
      <c r="P25" s="21"/>
      <c r="Q25" s="21"/>
      <c r="R25" s="29"/>
      <c r="S25" s="26"/>
      <c r="T25" t="s" s="26">
        <v>27</v>
      </c>
      <c r="U25" s="20">
        <v>2018</v>
      </c>
    </row>
    <row r="26" ht="24.4" customHeight="1">
      <c r="A26" s="27"/>
      <c r="B26" s="21"/>
      <c r="C26" s="19">
        <v>21</v>
      </c>
      <c r="D26" s="20">
        <v>21</v>
      </c>
      <c r="E26" s="21"/>
      <c r="F26" t="s" s="22">
        <v>73</v>
      </c>
      <c r="G26" t="s" s="23">
        <v>74</v>
      </c>
      <c r="H26" t="s" s="28">
        <v>15</v>
      </c>
      <c r="I26" s="25"/>
      <c r="J26" s="21"/>
      <c r="K26" s="21"/>
      <c r="L26" s="21"/>
      <c r="M26" s="21"/>
      <c r="N26" s="21"/>
      <c r="O26" s="21"/>
      <c r="P26" s="21"/>
      <c r="Q26" s="21"/>
      <c r="R26" s="29"/>
      <c r="S26" s="26"/>
      <c r="T26" t="s" s="26">
        <v>27</v>
      </c>
      <c r="U26" s="20">
        <v>2018</v>
      </c>
    </row>
    <row r="27" ht="24.4" customHeight="1">
      <c r="A27" s="27"/>
      <c r="B27" s="21"/>
      <c r="C27" s="19">
        <v>22</v>
      </c>
      <c r="D27" s="20">
        <v>22</v>
      </c>
      <c r="E27" s="21"/>
      <c r="F27" t="s" s="22">
        <v>75</v>
      </c>
      <c r="G27" t="s" s="23">
        <v>76</v>
      </c>
      <c r="H27" s="30"/>
      <c r="I27" t="s" s="24">
        <v>16</v>
      </c>
      <c r="J27" s="21"/>
      <c r="K27" s="21"/>
      <c r="L27" s="21"/>
      <c r="M27" s="21"/>
      <c r="N27" s="21"/>
      <c r="O27" s="21"/>
      <c r="P27" s="21"/>
      <c r="Q27" s="21"/>
      <c r="R27" s="29"/>
      <c r="S27" s="29"/>
      <c r="T27" t="s" s="26">
        <v>56</v>
      </c>
      <c r="U27" s="20">
        <v>2018</v>
      </c>
    </row>
    <row r="28" ht="24.4" customHeight="1">
      <c r="A28" s="27"/>
      <c r="B28" s="21"/>
      <c r="C28" s="19">
        <v>23</v>
      </c>
      <c r="D28" s="20">
        <v>23</v>
      </c>
      <c r="E28" s="21"/>
      <c r="F28" t="s" s="22">
        <v>77</v>
      </c>
      <c r="G28" t="s" s="23">
        <v>78</v>
      </c>
      <c r="H28" t="s" s="28">
        <v>15</v>
      </c>
      <c r="I28" s="25"/>
      <c r="J28" s="21"/>
      <c r="K28" s="21"/>
      <c r="L28" s="21"/>
      <c r="M28" s="21"/>
      <c r="N28" s="21"/>
      <c r="O28" s="21"/>
      <c r="P28" s="21"/>
      <c r="Q28" s="21"/>
      <c r="R28" s="29"/>
      <c r="S28" t="s" s="26">
        <v>34</v>
      </c>
      <c r="T28" s="29"/>
      <c r="U28" s="20">
        <v>2018</v>
      </c>
    </row>
    <row r="29" ht="24.4" customHeight="1">
      <c r="A29" s="27"/>
      <c r="B29" s="21"/>
      <c r="C29" s="19">
        <v>24</v>
      </c>
      <c r="D29" s="20">
        <v>24</v>
      </c>
      <c r="E29" s="21"/>
      <c r="F29" t="s" s="22">
        <v>79</v>
      </c>
      <c r="G29" t="s" s="23">
        <v>80</v>
      </c>
      <c r="H29" t="s" s="28">
        <v>15</v>
      </c>
      <c r="I29" s="25"/>
      <c r="J29" s="21"/>
      <c r="K29" s="21"/>
      <c r="L29" s="21"/>
      <c r="M29" s="21"/>
      <c r="N29" s="21"/>
      <c r="O29" s="21"/>
      <c r="P29" s="21"/>
      <c r="Q29" s="21"/>
      <c r="R29" s="29"/>
      <c r="S29" t="s" s="26">
        <v>34</v>
      </c>
      <c r="T29" s="29"/>
      <c r="U29" s="20">
        <v>2018</v>
      </c>
    </row>
    <row r="30" ht="24.4" customHeight="1">
      <c r="A30" s="27"/>
      <c r="B30" s="21"/>
      <c r="C30" s="19">
        <v>25</v>
      </c>
      <c r="D30" s="20">
        <v>25</v>
      </c>
      <c r="E30" s="21"/>
      <c r="F30" t="s" s="22">
        <v>81</v>
      </c>
      <c r="G30" t="s" s="23">
        <v>82</v>
      </c>
      <c r="H30" t="s" s="28">
        <v>15</v>
      </c>
      <c r="I30" s="25"/>
      <c r="J30" s="21"/>
      <c r="K30" s="21"/>
      <c r="L30" s="21"/>
      <c r="M30" s="21"/>
      <c r="N30" s="21"/>
      <c r="O30" s="21"/>
      <c r="P30" s="21"/>
      <c r="Q30" s="21"/>
      <c r="R30" s="29"/>
      <c r="S30" s="29"/>
      <c r="T30" t="s" s="26">
        <v>49</v>
      </c>
      <c r="U30" s="20">
        <v>2018</v>
      </c>
    </row>
    <row r="31" ht="24.4" customHeight="1">
      <c r="A31" s="27"/>
      <c r="B31" s="21"/>
      <c r="C31" s="19">
        <v>26</v>
      </c>
      <c r="D31" s="20">
        <v>26</v>
      </c>
      <c r="E31" s="21"/>
      <c r="F31" t="s" s="22">
        <v>83</v>
      </c>
      <c r="G31" t="s" s="23">
        <v>84</v>
      </c>
      <c r="H31" t="s" s="28">
        <v>15</v>
      </c>
      <c r="I31" s="25"/>
      <c r="J31" s="21"/>
      <c r="K31" s="21"/>
      <c r="L31" s="21"/>
      <c r="M31" s="21"/>
      <c r="N31" s="21"/>
      <c r="O31" s="21"/>
      <c r="P31" s="21"/>
      <c r="Q31" s="21"/>
      <c r="R31" s="29"/>
      <c r="S31" s="26"/>
      <c r="T31" t="s" s="26">
        <v>27</v>
      </c>
      <c r="U31" s="20">
        <v>2018</v>
      </c>
    </row>
    <row r="32" ht="24.4" customHeight="1">
      <c r="A32" s="27"/>
      <c r="B32" s="21"/>
      <c r="C32" s="19">
        <v>27</v>
      </c>
      <c r="D32" s="20">
        <v>27</v>
      </c>
      <c r="E32" s="21"/>
      <c r="F32" t="s" s="22">
        <v>85</v>
      </c>
      <c r="G32" t="s" s="23">
        <v>86</v>
      </c>
      <c r="H32" t="s" s="28">
        <v>15</v>
      </c>
      <c r="I32" s="25"/>
      <c r="J32" s="21"/>
      <c r="K32" s="21"/>
      <c r="L32" s="21"/>
      <c r="M32" s="21"/>
      <c r="N32" s="21"/>
      <c r="O32" s="21"/>
      <c r="P32" s="21"/>
      <c r="Q32" s="21"/>
      <c r="R32" s="29"/>
      <c r="S32" t="s" s="26">
        <v>34</v>
      </c>
      <c r="T32" s="29"/>
      <c r="U32" s="20">
        <v>2018</v>
      </c>
    </row>
    <row r="33" ht="24.4" customHeight="1">
      <c r="A33" s="27"/>
      <c r="B33" s="21"/>
      <c r="C33" s="19">
        <v>28</v>
      </c>
      <c r="D33" s="20">
        <v>28</v>
      </c>
      <c r="E33" s="21"/>
      <c r="F33" t="s" s="22">
        <v>87</v>
      </c>
      <c r="G33" t="s" s="23">
        <v>88</v>
      </c>
      <c r="H33" t="s" s="28">
        <v>15</v>
      </c>
      <c r="I33" s="25"/>
      <c r="J33" s="21"/>
      <c r="K33" s="21"/>
      <c r="L33" s="21"/>
      <c r="M33" s="21"/>
      <c r="N33" s="21"/>
      <c r="O33" s="21"/>
      <c r="P33" s="21"/>
      <c r="Q33" s="21"/>
      <c r="R33" s="29"/>
      <c r="S33" s="26"/>
      <c r="T33" t="s" s="26">
        <v>27</v>
      </c>
      <c r="U33" s="20">
        <v>2018</v>
      </c>
    </row>
    <row r="34" ht="24.4" customHeight="1">
      <c r="A34" s="27"/>
      <c r="B34" s="21"/>
      <c r="C34" s="19">
        <v>29</v>
      </c>
      <c r="D34" s="20">
        <v>29</v>
      </c>
      <c r="E34" s="21"/>
      <c r="F34" t="s" s="22">
        <v>89</v>
      </c>
      <c r="G34" t="s" s="23">
        <v>90</v>
      </c>
      <c r="H34" s="25"/>
      <c r="I34" t="s" s="24">
        <v>16</v>
      </c>
      <c r="J34" s="21"/>
      <c r="K34" s="21"/>
      <c r="L34" s="21"/>
      <c r="M34" s="21"/>
      <c r="N34" s="21"/>
      <c r="O34" s="21"/>
      <c r="P34" s="21"/>
      <c r="Q34" s="21"/>
      <c r="R34" s="29"/>
      <c r="S34" s="26"/>
      <c r="T34" t="s" s="26">
        <v>27</v>
      </c>
      <c r="U34" s="20">
        <v>2018</v>
      </c>
    </row>
    <row r="35" ht="24.4" customHeight="1">
      <c r="A35" s="27"/>
      <c r="B35" s="21"/>
      <c r="C35" s="19">
        <v>30</v>
      </c>
      <c r="D35" s="20">
        <v>30</v>
      </c>
      <c r="E35" s="21"/>
      <c r="F35" t="s" s="22">
        <v>91</v>
      </c>
      <c r="G35" t="s" s="23">
        <v>92</v>
      </c>
      <c r="H35" t="s" s="28">
        <v>15</v>
      </c>
      <c r="I35" s="25"/>
      <c r="J35" s="21"/>
      <c r="K35" s="21"/>
      <c r="L35" s="21"/>
      <c r="M35" s="21"/>
      <c r="N35" s="21"/>
      <c r="O35" s="21"/>
      <c r="P35" s="21"/>
      <c r="Q35" s="21"/>
      <c r="R35" s="29"/>
      <c r="S35" t="s" s="26">
        <v>34</v>
      </c>
      <c r="T35" s="29"/>
      <c r="U35" s="20">
        <v>2018</v>
      </c>
    </row>
    <row r="36" ht="24.4" customHeight="1">
      <c r="A36" s="27"/>
      <c r="B36" s="21"/>
      <c r="C36" s="19">
        <v>31</v>
      </c>
      <c r="D36" s="20">
        <v>31</v>
      </c>
      <c r="E36" s="21"/>
      <c r="F36" t="s" s="22">
        <v>93</v>
      </c>
      <c r="G36" t="s" s="23">
        <v>94</v>
      </c>
      <c r="H36" t="s" s="28">
        <v>15</v>
      </c>
      <c r="I36" s="25"/>
      <c r="J36" s="21"/>
      <c r="K36" s="21"/>
      <c r="L36" s="21"/>
      <c r="M36" s="21"/>
      <c r="N36" s="21"/>
      <c r="O36" s="21"/>
      <c r="P36" s="21"/>
      <c r="Q36" s="21"/>
      <c r="R36" t="s" s="26">
        <v>25</v>
      </c>
      <c r="S36" s="29"/>
      <c r="T36" s="29"/>
      <c r="U36" s="20">
        <v>2018</v>
      </c>
    </row>
    <row r="37" ht="24.4" customHeight="1">
      <c r="A37" s="27"/>
      <c r="B37" s="21"/>
      <c r="C37" s="19">
        <v>32</v>
      </c>
      <c r="D37" s="20">
        <v>32</v>
      </c>
      <c r="E37" s="21"/>
      <c r="F37" t="s" s="22">
        <v>95</v>
      </c>
      <c r="G37" t="s" s="23">
        <v>96</v>
      </c>
      <c r="H37" t="s" s="24">
        <v>15</v>
      </c>
      <c r="I37" s="25"/>
      <c r="J37" s="21"/>
      <c r="K37" s="21"/>
      <c r="L37" s="21"/>
      <c r="M37" s="21"/>
      <c r="N37" s="21"/>
      <c r="O37" s="21"/>
      <c r="P37" s="21"/>
      <c r="Q37" s="21"/>
      <c r="R37" s="29"/>
      <c r="S37" s="26"/>
      <c r="T37" t="s" s="26">
        <v>27</v>
      </c>
      <c r="U37" s="20">
        <v>2018</v>
      </c>
    </row>
    <row r="38" ht="24.4" customHeight="1">
      <c r="A38" s="27"/>
      <c r="B38" s="21"/>
      <c r="C38" s="19">
        <v>33</v>
      </c>
      <c r="D38" s="20">
        <v>33</v>
      </c>
      <c r="E38" s="21"/>
      <c r="F38" t="s" s="22">
        <v>97</v>
      </c>
      <c r="G38" t="s" s="23">
        <v>98</v>
      </c>
      <c r="H38" t="s" s="28">
        <v>15</v>
      </c>
      <c r="I38" s="25"/>
      <c r="J38" s="21"/>
      <c r="K38" s="21"/>
      <c r="L38" s="21"/>
      <c r="M38" s="21"/>
      <c r="N38" s="21"/>
      <c r="O38" s="21"/>
      <c r="P38" s="21"/>
      <c r="Q38" s="21"/>
      <c r="R38" s="29"/>
      <c r="S38" s="26"/>
      <c r="T38" t="s" s="26">
        <v>27</v>
      </c>
      <c r="U38" s="20">
        <v>2018</v>
      </c>
    </row>
    <row r="39" ht="18.4" customHeight="1">
      <c r="A39" s="31"/>
      <c r="B39" s="31"/>
      <c r="C39" s="32"/>
      <c r="D39" s="31"/>
      <c r="E39" s="31"/>
      <c r="F39" t="s" s="33">
        <v>99</v>
      </c>
      <c r="G39" s="31"/>
      <c r="H39" s="34">
        <f>COUNTA(H6:H38)</f>
        <v>29</v>
      </c>
      <c r="I39" s="34">
        <f>COUNTA(I6:I38)</f>
        <v>4</v>
      </c>
      <c r="J39" s="34">
        <f>COUNTA(J6:J38)</f>
        <v>0</v>
      </c>
      <c r="K39" s="35">
        <v>1</v>
      </c>
      <c r="L39" s="35">
        <v>1</v>
      </c>
      <c r="M39" s="35">
        <v>2</v>
      </c>
      <c r="N39" s="35">
        <v>12</v>
      </c>
      <c r="O39" s="35">
        <v>17</v>
      </c>
      <c r="P39" s="36">
        <f>COUNTA(P6:P38)</f>
        <v>0</v>
      </c>
      <c r="Q39" s="36">
        <f>COUNTA(Q6:Q38)</f>
        <v>0</v>
      </c>
      <c r="R39" s="36">
        <f>COUNTA(R6:R38)</f>
        <v>4</v>
      </c>
      <c r="S39" s="36">
        <f>COUNTA(S6:S38)</f>
        <v>12</v>
      </c>
      <c r="T39" s="37">
        <f>COUNTA(T6:T38)</f>
        <v>17</v>
      </c>
      <c r="U39" s="31"/>
    </row>
    <row r="40" ht="24.4" customHeight="1">
      <c r="A40" s="38"/>
      <c r="B40" t="s" s="39">
        <v>100</v>
      </c>
      <c r="C40" s="40"/>
      <c r="D40" s="41">
        <f>D38</f>
        <v>33</v>
      </c>
      <c r="E40" s="11"/>
      <c r="F40" s="13"/>
      <c r="G40" t="s" s="42">
        <v>101</v>
      </c>
      <c r="H40" s="41">
        <f>H39</f>
        <v>29</v>
      </c>
      <c r="I40" s="41">
        <f>I39</f>
        <v>4</v>
      </c>
      <c r="J40" s="41">
        <f>J39</f>
        <v>0</v>
      </c>
      <c r="K40" s="41">
        <f>K39</f>
        <v>1</v>
      </c>
      <c r="L40" s="41">
        <f>L39</f>
        <v>1</v>
      </c>
      <c r="M40" s="41">
        <f>M39</f>
        <v>2</v>
      </c>
      <c r="N40" s="41">
        <f>N39</f>
        <v>12</v>
      </c>
      <c r="O40" s="41">
        <f>O39</f>
        <v>17</v>
      </c>
      <c r="P40" s="41">
        <f>P39</f>
        <v>0</v>
      </c>
      <c r="Q40" s="41">
        <f>Q39</f>
        <v>0</v>
      </c>
      <c r="R40" s="41">
        <f>R39</f>
        <v>4</v>
      </c>
      <c r="S40" s="41">
        <f>S39</f>
        <v>12</v>
      </c>
      <c r="T40" s="43">
        <f>T39</f>
        <v>17</v>
      </c>
      <c r="U40" s="40"/>
    </row>
    <row r="41" ht="24.4" customHeight="1">
      <c r="A41" s="38"/>
      <c r="B41" s="44"/>
      <c r="C41" s="40"/>
      <c r="D41" s="40"/>
      <c r="E41" s="40"/>
      <c r="F41" s="45"/>
      <c r="G41" s="44"/>
      <c r="H41" s="46">
        <f>H40+I40</f>
        <v>33</v>
      </c>
      <c r="I41" s="6"/>
      <c r="J41" s="47"/>
      <c r="K41" s="46">
        <v>33</v>
      </c>
      <c r="L41" s="6"/>
      <c r="M41" s="6"/>
      <c r="N41" s="6"/>
      <c r="O41" s="47"/>
      <c r="P41" s="46">
        <f>P40+Q40+R40+S40+T40</f>
        <v>33</v>
      </c>
      <c r="Q41" s="6"/>
      <c r="R41" s="6"/>
      <c r="S41" s="6"/>
      <c r="T41" s="47"/>
      <c r="U41" s="40"/>
    </row>
    <row r="42" ht="34.4" customHeight="1">
      <c r="A42" s="11"/>
      <c r="B42" s="11"/>
      <c r="C42" t="s" s="12">
        <v>13</v>
      </c>
      <c r="D42" t="s" s="12">
        <v>14</v>
      </c>
      <c r="E42" s="11"/>
      <c r="F42" s="13"/>
      <c r="G42" s="14"/>
      <c r="H42" t="s" s="15">
        <v>15</v>
      </c>
      <c r="I42" t="s" s="15">
        <v>16</v>
      </c>
      <c r="J42" t="s" s="15">
        <v>17</v>
      </c>
      <c r="K42" t="s" s="16">
        <v>18</v>
      </c>
      <c r="L42" t="s" s="16">
        <v>19</v>
      </c>
      <c r="M42" t="s" s="16">
        <v>20</v>
      </c>
      <c r="N42" t="s" s="16">
        <v>21</v>
      </c>
      <c r="O42" t="s" s="16">
        <v>22</v>
      </c>
      <c r="P42" t="s" s="15">
        <v>23</v>
      </c>
      <c r="Q42" t="s" s="15">
        <v>24</v>
      </c>
      <c r="R42" t="s" s="15">
        <v>25</v>
      </c>
      <c r="S42" t="s" s="15">
        <v>26</v>
      </c>
      <c r="T42" t="s" s="48">
        <v>22</v>
      </c>
      <c r="U42" s="14"/>
    </row>
    <row r="43" ht="26" customHeight="1">
      <c r="A43" t="s" s="15">
        <v>102</v>
      </c>
      <c r="B43" t="s" s="15">
        <v>29</v>
      </c>
      <c r="C43" s="49">
        <v>1</v>
      </c>
      <c r="D43" s="49">
        <v>1</v>
      </c>
      <c r="E43" s="50"/>
      <c r="F43" t="s" s="22">
        <v>103</v>
      </c>
      <c r="G43" t="s" s="51">
        <v>104</v>
      </c>
      <c r="H43" t="s" s="52">
        <v>15</v>
      </c>
      <c r="I43" s="50"/>
      <c r="J43" s="53"/>
      <c r="K43" s="54"/>
      <c r="L43" s="50"/>
      <c r="M43" s="50"/>
      <c r="N43" s="50"/>
      <c r="O43" s="55"/>
      <c r="P43" s="54"/>
      <c r="Q43" s="50"/>
      <c r="R43" s="50"/>
      <c r="S43" t="s" s="56">
        <v>34</v>
      </c>
      <c r="T43" s="55"/>
      <c r="U43" t="s" s="52">
        <v>105</v>
      </c>
    </row>
    <row r="44" ht="26" customHeight="1">
      <c r="A44" s="57"/>
      <c r="B44" s="58"/>
      <c r="C44" s="49">
        <v>2</v>
      </c>
      <c r="D44" s="49">
        <v>2</v>
      </c>
      <c r="E44" s="50"/>
      <c r="F44" t="s" s="22">
        <v>106</v>
      </c>
      <c r="G44" t="s" s="51">
        <v>107</v>
      </c>
      <c r="H44" t="s" s="52">
        <v>15</v>
      </c>
      <c r="I44" s="50"/>
      <c r="J44" s="53"/>
      <c r="K44" s="54"/>
      <c r="L44" s="50"/>
      <c r="M44" s="50"/>
      <c r="N44" s="50"/>
      <c r="O44" s="55"/>
      <c r="P44" s="54"/>
      <c r="Q44" s="50"/>
      <c r="R44" s="50"/>
      <c r="S44" t="s" s="56">
        <v>34</v>
      </c>
      <c r="T44" s="55"/>
      <c r="U44" t="s" s="52">
        <v>105</v>
      </c>
    </row>
    <row r="45" ht="26" customHeight="1">
      <c r="A45" s="57"/>
      <c r="B45" s="58"/>
      <c r="C45" s="49">
        <v>3</v>
      </c>
      <c r="D45" s="49">
        <v>3</v>
      </c>
      <c r="E45" s="50"/>
      <c r="F45" t="s" s="22">
        <v>108</v>
      </c>
      <c r="G45" t="s" s="51">
        <v>109</v>
      </c>
      <c r="H45" t="s" s="52">
        <v>15</v>
      </c>
      <c r="I45" s="50"/>
      <c r="J45" s="53"/>
      <c r="K45" s="54"/>
      <c r="L45" s="50"/>
      <c r="M45" s="50"/>
      <c r="N45" s="50"/>
      <c r="O45" s="55"/>
      <c r="P45" s="54"/>
      <c r="Q45" s="50"/>
      <c r="R45" s="50"/>
      <c r="S45" s="50"/>
      <c r="T45" t="s" s="59">
        <v>110</v>
      </c>
      <c r="U45" t="s" s="52">
        <v>105</v>
      </c>
    </row>
    <row r="46" ht="26" customHeight="1">
      <c r="A46" s="57"/>
      <c r="B46" s="58"/>
      <c r="C46" s="49">
        <v>4</v>
      </c>
      <c r="D46" s="49">
        <v>4</v>
      </c>
      <c r="E46" s="50"/>
      <c r="F46" t="s" s="22">
        <v>111</v>
      </c>
      <c r="G46" t="s" s="51">
        <v>112</v>
      </c>
      <c r="H46" t="s" s="52">
        <v>15</v>
      </c>
      <c r="I46" s="50"/>
      <c r="J46" s="53"/>
      <c r="K46" s="54"/>
      <c r="L46" s="50"/>
      <c r="M46" s="50"/>
      <c r="N46" s="50"/>
      <c r="O46" s="55"/>
      <c r="P46" s="54"/>
      <c r="Q46" s="50"/>
      <c r="R46" s="50"/>
      <c r="S46" t="s" s="56">
        <v>34</v>
      </c>
      <c r="T46" s="55"/>
      <c r="U46" t="s" s="52">
        <v>105</v>
      </c>
    </row>
    <row r="47" ht="26" customHeight="1">
      <c r="A47" s="57"/>
      <c r="B47" s="58"/>
      <c r="C47" s="49">
        <v>5</v>
      </c>
      <c r="D47" s="49">
        <v>5</v>
      </c>
      <c r="E47" s="50"/>
      <c r="F47" t="s" s="22">
        <v>113</v>
      </c>
      <c r="G47" t="s" s="51">
        <v>114</v>
      </c>
      <c r="H47" t="s" s="52">
        <v>15</v>
      </c>
      <c r="I47" s="50"/>
      <c r="J47" s="53"/>
      <c r="K47" s="54"/>
      <c r="L47" s="50"/>
      <c r="M47" s="50"/>
      <c r="N47" s="50"/>
      <c r="O47" s="55"/>
      <c r="P47" s="54"/>
      <c r="Q47" s="50"/>
      <c r="R47" s="50"/>
      <c r="S47" t="s" s="56">
        <v>34</v>
      </c>
      <c r="T47" s="55"/>
      <c r="U47" t="s" s="52">
        <v>105</v>
      </c>
    </row>
    <row r="48" ht="26" customHeight="1">
      <c r="A48" s="57"/>
      <c r="B48" s="58"/>
      <c r="C48" s="49">
        <v>6</v>
      </c>
      <c r="D48" s="49">
        <v>6</v>
      </c>
      <c r="E48" s="50"/>
      <c r="F48" t="s" s="22">
        <v>115</v>
      </c>
      <c r="G48" t="s" s="51">
        <v>116</v>
      </c>
      <c r="H48" t="s" s="52">
        <v>15</v>
      </c>
      <c r="I48" s="50"/>
      <c r="J48" s="53"/>
      <c r="K48" s="54"/>
      <c r="L48" s="50"/>
      <c r="M48" s="50"/>
      <c r="N48" s="50"/>
      <c r="O48" s="55"/>
      <c r="P48" s="54"/>
      <c r="Q48" s="50"/>
      <c r="R48" s="50"/>
      <c r="S48" t="s" s="56">
        <v>34</v>
      </c>
      <c r="T48" s="55"/>
      <c r="U48" t="s" s="52">
        <v>105</v>
      </c>
    </row>
    <row r="49" ht="26" customHeight="1">
      <c r="A49" s="57"/>
      <c r="B49" s="58"/>
      <c r="C49" s="49">
        <v>7</v>
      </c>
      <c r="D49" s="49">
        <v>7</v>
      </c>
      <c r="E49" s="50"/>
      <c r="F49" t="s" s="22">
        <v>117</v>
      </c>
      <c r="G49" t="s" s="51">
        <v>118</v>
      </c>
      <c r="H49" s="54"/>
      <c r="I49" t="s" s="56">
        <v>16</v>
      </c>
      <c r="J49" s="53"/>
      <c r="K49" s="54"/>
      <c r="L49" s="50"/>
      <c r="M49" s="50"/>
      <c r="N49" s="50"/>
      <c r="O49" s="55"/>
      <c r="P49" s="54"/>
      <c r="Q49" s="50"/>
      <c r="R49" s="50"/>
      <c r="S49" t="s" s="56">
        <v>34</v>
      </c>
      <c r="T49" s="55"/>
      <c r="U49" t="s" s="52">
        <v>105</v>
      </c>
    </row>
    <row r="50" ht="26" customHeight="1">
      <c r="A50" s="57"/>
      <c r="B50" s="58"/>
      <c r="C50" s="49">
        <v>8</v>
      </c>
      <c r="D50" s="49">
        <v>8</v>
      </c>
      <c r="E50" s="50"/>
      <c r="F50" t="s" s="22">
        <v>119</v>
      </c>
      <c r="G50" t="s" s="51">
        <v>120</v>
      </c>
      <c r="H50" s="54"/>
      <c r="I50" t="s" s="56">
        <v>16</v>
      </c>
      <c r="J50" s="53"/>
      <c r="K50" s="54"/>
      <c r="L50" s="50"/>
      <c r="M50" s="50"/>
      <c r="N50" s="50"/>
      <c r="O50" s="55"/>
      <c r="P50" s="54"/>
      <c r="Q50" s="50"/>
      <c r="R50" s="50"/>
      <c r="S50" t="s" s="56">
        <v>34</v>
      </c>
      <c r="T50" s="55"/>
      <c r="U50" t="s" s="52">
        <v>105</v>
      </c>
    </row>
    <row r="51" ht="26" customHeight="1">
      <c r="A51" s="57"/>
      <c r="B51" s="58"/>
      <c r="C51" s="49">
        <v>9</v>
      </c>
      <c r="D51" s="49">
        <v>9</v>
      </c>
      <c r="E51" s="50"/>
      <c r="F51" t="s" s="22">
        <v>121</v>
      </c>
      <c r="G51" t="s" s="51">
        <v>122</v>
      </c>
      <c r="H51" t="s" s="52">
        <v>15</v>
      </c>
      <c r="I51" s="50"/>
      <c r="J51" s="53"/>
      <c r="K51" s="54"/>
      <c r="L51" s="50"/>
      <c r="M51" s="50"/>
      <c r="N51" s="50"/>
      <c r="O51" s="55"/>
      <c r="P51" s="54"/>
      <c r="Q51" s="50"/>
      <c r="R51" s="50"/>
      <c r="S51" t="s" s="56">
        <v>34</v>
      </c>
      <c r="T51" s="55"/>
      <c r="U51" t="s" s="52">
        <v>105</v>
      </c>
    </row>
    <row r="52" ht="26" customHeight="1">
      <c r="A52" s="57"/>
      <c r="B52" s="58"/>
      <c r="C52" s="49">
        <v>10</v>
      </c>
      <c r="D52" s="49">
        <v>10</v>
      </c>
      <c r="E52" s="50"/>
      <c r="F52" t="s" s="22">
        <v>123</v>
      </c>
      <c r="G52" t="s" s="51">
        <v>124</v>
      </c>
      <c r="H52" t="s" s="52">
        <v>15</v>
      </c>
      <c r="I52" s="50"/>
      <c r="J52" s="53"/>
      <c r="K52" s="54"/>
      <c r="L52" s="50"/>
      <c r="M52" s="50"/>
      <c r="N52" s="50"/>
      <c r="O52" s="55"/>
      <c r="P52" s="54"/>
      <c r="Q52" s="50"/>
      <c r="R52" s="50"/>
      <c r="S52" t="s" s="56">
        <v>34</v>
      </c>
      <c r="T52" s="55"/>
      <c r="U52" t="s" s="52">
        <v>105</v>
      </c>
    </row>
    <row r="53" ht="26" customHeight="1">
      <c r="A53" s="57"/>
      <c r="B53" s="58"/>
      <c r="C53" s="49">
        <v>11</v>
      </c>
      <c r="D53" s="49">
        <v>11</v>
      </c>
      <c r="E53" s="50"/>
      <c r="F53" t="s" s="22">
        <v>125</v>
      </c>
      <c r="G53" t="s" s="51">
        <v>126</v>
      </c>
      <c r="H53" t="s" s="52">
        <v>15</v>
      </c>
      <c r="I53" s="50"/>
      <c r="J53" s="53"/>
      <c r="K53" s="54"/>
      <c r="L53" s="50"/>
      <c r="M53" s="50"/>
      <c r="N53" s="50"/>
      <c r="O53" s="55"/>
      <c r="P53" s="54"/>
      <c r="Q53" s="50"/>
      <c r="R53" s="50"/>
      <c r="S53" t="s" s="56">
        <v>34</v>
      </c>
      <c r="T53" s="55"/>
      <c r="U53" t="s" s="52">
        <v>105</v>
      </c>
    </row>
    <row r="54" ht="26" customHeight="1">
      <c r="A54" s="57"/>
      <c r="B54" s="58"/>
      <c r="C54" s="49">
        <v>12</v>
      </c>
      <c r="D54" s="49">
        <v>12</v>
      </c>
      <c r="E54" s="50"/>
      <c r="F54" t="s" s="22">
        <v>127</v>
      </c>
      <c r="G54" t="s" s="51">
        <v>128</v>
      </c>
      <c r="H54" t="s" s="52">
        <v>15</v>
      </c>
      <c r="I54" s="50"/>
      <c r="J54" s="53"/>
      <c r="K54" s="54"/>
      <c r="L54" s="50"/>
      <c r="M54" s="50"/>
      <c r="N54" s="50"/>
      <c r="O54" s="55"/>
      <c r="P54" s="54"/>
      <c r="Q54" s="50"/>
      <c r="R54" s="50"/>
      <c r="S54" s="50"/>
      <c r="T54" t="s" s="59">
        <v>49</v>
      </c>
      <c r="U54" t="s" s="52">
        <v>105</v>
      </c>
    </row>
    <row r="55" ht="26" customHeight="1">
      <c r="A55" s="57"/>
      <c r="B55" s="58"/>
      <c r="C55" s="49">
        <v>13</v>
      </c>
      <c r="D55" s="49">
        <v>13</v>
      </c>
      <c r="E55" s="50"/>
      <c r="F55" t="s" s="22">
        <v>129</v>
      </c>
      <c r="G55" t="s" s="51">
        <v>130</v>
      </c>
      <c r="H55" t="s" s="52">
        <v>15</v>
      </c>
      <c r="I55" s="50"/>
      <c r="J55" s="53"/>
      <c r="K55" s="54"/>
      <c r="L55" s="50"/>
      <c r="M55" s="50"/>
      <c r="N55" s="50"/>
      <c r="O55" s="55"/>
      <c r="P55" s="54"/>
      <c r="Q55" s="50"/>
      <c r="R55" s="50"/>
      <c r="S55" t="s" s="56">
        <v>34</v>
      </c>
      <c r="T55" s="55"/>
      <c r="U55" t="s" s="52">
        <v>105</v>
      </c>
    </row>
    <row r="56" ht="26" customHeight="1">
      <c r="A56" s="57"/>
      <c r="B56" s="58"/>
      <c r="C56" s="49">
        <v>14</v>
      </c>
      <c r="D56" s="49">
        <v>14</v>
      </c>
      <c r="E56" s="50"/>
      <c r="F56" t="s" s="22">
        <v>131</v>
      </c>
      <c r="G56" t="s" s="51">
        <v>132</v>
      </c>
      <c r="H56" t="s" s="52">
        <v>15</v>
      </c>
      <c r="I56" s="50"/>
      <c r="J56" s="53"/>
      <c r="K56" s="54"/>
      <c r="L56" s="50"/>
      <c r="M56" s="50"/>
      <c r="N56" s="50"/>
      <c r="O56" s="55"/>
      <c r="P56" s="54"/>
      <c r="Q56" s="50"/>
      <c r="R56" s="50"/>
      <c r="S56" t="s" s="56">
        <v>34</v>
      </c>
      <c r="T56" s="55"/>
      <c r="U56" t="s" s="52">
        <v>105</v>
      </c>
    </row>
    <row r="57" ht="26" customHeight="1">
      <c r="A57" s="57"/>
      <c r="B57" s="58"/>
      <c r="C57" s="49">
        <v>15</v>
      </c>
      <c r="D57" s="49">
        <v>15</v>
      </c>
      <c r="E57" s="50"/>
      <c r="F57" t="s" s="22">
        <v>133</v>
      </c>
      <c r="G57" t="s" s="51">
        <v>134</v>
      </c>
      <c r="H57" t="s" s="52">
        <v>15</v>
      </c>
      <c r="I57" s="50"/>
      <c r="J57" s="53"/>
      <c r="K57" s="54"/>
      <c r="L57" s="50"/>
      <c r="M57" s="50"/>
      <c r="N57" s="50"/>
      <c r="O57" s="55"/>
      <c r="P57" s="54"/>
      <c r="Q57" s="50"/>
      <c r="R57" s="50"/>
      <c r="S57" s="50"/>
      <c r="T57" t="s" s="59">
        <v>110</v>
      </c>
      <c r="U57" t="s" s="52">
        <v>105</v>
      </c>
    </row>
    <row r="58" ht="26" customHeight="1">
      <c r="A58" s="57"/>
      <c r="B58" s="58"/>
      <c r="C58" s="49">
        <v>16</v>
      </c>
      <c r="D58" s="49">
        <v>16</v>
      </c>
      <c r="E58" s="50"/>
      <c r="F58" t="s" s="22">
        <v>135</v>
      </c>
      <c r="G58" t="s" s="51">
        <v>136</v>
      </c>
      <c r="H58" t="s" s="52">
        <v>15</v>
      </c>
      <c r="I58" s="50"/>
      <c r="J58" s="53"/>
      <c r="K58" s="54"/>
      <c r="L58" s="50"/>
      <c r="M58" s="50"/>
      <c r="N58" s="50"/>
      <c r="O58" s="55"/>
      <c r="P58" s="54"/>
      <c r="Q58" s="50"/>
      <c r="R58" s="50"/>
      <c r="S58" t="s" s="56">
        <v>34</v>
      </c>
      <c r="T58" s="55"/>
      <c r="U58" t="s" s="52">
        <v>105</v>
      </c>
    </row>
    <row r="59" ht="26" customHeight="1">
      <c r="A59" s="57"/>
      <c r="B59" s="58"/>
      <c r="C59" s="49">
        <v>17</v>
      </c>
      <c r="D59" s="49">
        <v>17</v>
      </c>
      <c r="E59" s="50"/>
      <c r="F59" t="s" s="22">
        <v>137</v>
      </c>
      <c r="G59" t="s" s="51">
        <v>138</v>
      </c>
      <c r="H59" t="s" s="52">
        <v>15</v>
      </c>
      <c r="I59" s="50"/>
      <c r="J59" s="53"/>
      <c r="K59" s="54"/>
      <c r="L59" s="50"/>
      <c r="M59" s="50"/>
      <c r="N59" s="50"/>
      <c r="O59" s="55"/>
      <c r="P59" s="54"/>
      <c r="Q59" s="50"/>
      <c r="R59" s="50"/>
      <c r="S59" s="50"/>
      <c r="T59" t="s" s="59">
        <v>56</v>
      </c>
      <c r="U59" t="s" s="52">
        <v>105</v>
      </c>
    </row>
    <row r="60" ht="26" customHeight="1">
      <c r="A60" s="57"/>
      <c r="B60" s="58"/>
      <c r="C60" s="49">
        <v>18</v>
      </c>
      <c r="D60" s="49">
        <v>18</v>
      </c>
      <c r="E60" s="50"/>
      <c r="F60" t="s" s="22">
        <v>139</v>
      </c>
      <c r="G60" t="s" s="51">
        <v>140</v>
      </c>
      <c r="H60" t="s" s="52">
        <v>15</v>
      </c>
      <c r="I60" s="50"/>
      <c r="J60" s="53"/>
      <c r="K60" s="54"/>
      <c r="L60" s="50"/>
      <c r="M60" s="50"/>
      <c r="N60" s="50"/>
      <c r="O60" s="55"/>
      <c r="P60" s="54"/>
      <c r="Q60" s="50"/>
      <c r="R60" s="50"/>
      <c r="S60" s="50"/>
      <c r="T60" t="s" s="59">
        <v>110</v>
      </c>
      <c r="U60" t="s" s="52">
        <v>105</v>
      </c>
    </row>
    <row r="61" ht="26" customHeight="1">
      <c r="A61" s="57"/>
      <c r="B61" s="58"/>
      <c r="C61" s="49">
        <v>19</v>
      </c>
      <c r="D61" s="49">
        <v>19</v>
      </c>
      <c r="E61" s="50"/>
      <c r="F61" t="s" s="22">
        <v>141</v>
      </c>
      <c r="G61" t="s" s="51">
        <v>142</v>
      </c>
      <c r="H61" t="s" s="52">
        <v>15</v>
      </c>
      <c r="I61" s="50"/>
      <c r="J61" s="53"/>
      <c r="K61" s="54"/>
      <c r="L61" s="50"/>
      <c r="M61" s="50"/>
      <c r="N61" s="50"/>
      <c r="O61" s="55"/>
      <c r="P61" s="54"/>
      <c r="Q61" s="50"/>
      <c r="R61" t="s" s="56">
        <v>25</v>
      </c>
      <c r="S61" s="50"/>
      <c r="T61" s="55"/>
      <c r="U61" t="s" s="52">
        <v>105</v>
      </c>
    </row>
    <row r="62" ht="26" customHeight="1">
      <c r="A62" s="57"/>
      <c r="B62" s="58"/>
      <c r="C62" s="49">
        <v>20</v>
      </c>
      <c r="D62" s="49">
        <v>20</v>
      </c>
      <c r="E62" s="50"/>
      <c r="F62" t="s" s="22">
        <v>143</v>
      </c>
      <c r="G62" t="s" s="51">
        <v>144</v>
      </c>
      <c r="H62" t="s" s="52">
        <v>15</v>
      </c>
      <c r="I62" s="50"/>
      <c r="J62" s="53"/>
      <c r="K62" s="54"/>
      <c r="L62" s="50"/>
      <c r="M62" s="50"/>
      <c r="N62" s="50"/>
      <c r="O62" s="55"/>
      <c r="P62" s="54"/>
      <c r="Q62" s="50"/>
      <c r="R62" s="50"/>
      <c r="S62" s="50"/>
      <c r="T62" t="s" s="59">
        <v>56</v>
      </c>
      <c r="U62" t="s" s="52">
        <v>105</v>
      </c>
    </row>
    <row r="63" ht="26" customHeight="1">
      <c r="A63" s="57"/>
      <c r="B63" s="58"/>
      <c r="C63" s="49">
        <v>21</v>
      </c>
      <c r="D63" s="49">
        <v>21</v>
      </c>
      <c r="E63" s="50"/>
      <c r="F63" t="s" s="22">
        <v>145</v>
      </c>
      <c r="G63" t="s" s="51">
        <v>146</v>
      </c>
      <c r="H63" t="s" s="52">
        <v>15</v>
      </c>
      <c r="I63" s="50"/>
      <c r="J63" s="53"/>
      <c r="K63" s="54"/>
      <c r="L63" s="50"/>
      <c r="M63" s="50"/>
      <c r="N63" s="50"/>
      <c r="O63" s="55"/>
      <c r="P63" s="54"/>
      <c r="Q63" s="50"/>
      <c r="R63" s="50"/>
      <c r="S63" t="s" s="56">
        <v>34</v>
      </c>
      <c r="T63" s="55"/>
      <c r="U63" t="s" s="52">
        <v>105</v>
      </c>
    </row>
    <row r="64" ht="26" customHeight="1">
      <c r="A64" s="57"/>
      <c r="B64" s="58"/>
      <c r="C64" s="49">
        <v>22</v>
      </c>
      <c r="D64" s="49">
        <v>22</v>
      </c>
      <c r="E64" s="50"/>
      <c r="F64" t="s" s="22">
        <v>147</v>
      </c>
      <c r="G64" t="s" s="51">
        <v>148</v>
      </c>
      <c r="H64" t="s" s="52">
        <v>15</v>
      </c>
      <c r="I64" s="50"/>
      <c r="J64" s="53"/>
      <c r="K64" s="54"/>
      <c r="L64" s="50"/>
      <c r="M64" s="50"/>
      <c r="N64" s="50"/>
      <c r="O64" s="55"/>
      <c r="P64" s="54"/>
      <c r="Q64" s="50"/>
      <c r="R64" s="50"/>
      <c r="S64" t="s" s="56">
        <v>34</v>
      </c>
      <c r="T64" s="55"/>
      <c r="U64" t="s" s="52">
        <v>105</v>
      </c>
    </row>
    <row r="65" ht="26" customHeight="1">
      <c r="A65" s="57"/>
      <c r="B65" s="58"/>
      <c r="C65" s="49">
        <v>23</v>
      </c>
      <c r="D65" s="49">
        <v>23</v>
      </c>
      <c r="E65" s="50"/>
      <c r="F65" t="s" s="22">
        <v>149</v>
      </c>
      <c r="G65" t="s" s="51">
        <v>150</v>
      </c>
      <c r="H65" t="s" s="52">
        <v>15</v>
      </c>
      <c r="I65" s="50"/>
      <c r="J65" s="53"/>
      <c r="K65" s="54"/>
      <c r="L65" s="50"/>
      <c r="M65" s="50"/>
      <c r="N65" s="50"/>
      <c r="O65" s="55"/>
      <c r="P65" s="54"/>
      <c r="Q65" s="50"/>
      <c r="R65" s="50"/>
      <c r="S65" t="s" s="56">
        <v>34</v>
      </c>
      <c r="T65" s="55"/>
      <c r="U65" t="s" s="52">
        <v>105</v>
      </c>
    </row>
    <row r="66" ht="26" customHeight="1">
      <c r="A66" s="57"/>
      <c r="B66" s="58"/>
      <c r="C66" s="49">
        <v>24</v>
      </c>
      <c r="D66" s="49">
        <v>24</v>
      </c>
      <c r="E66" s="50"/>
      <c r="F66" t="s" s="22">
        <v>151</v>
      </c>
      <c r="G66" t="s" s="51">
        <v>152</v>
      </c>
      <c r="H66" t="s" s="52">
        <v>15</v>
      </c>
      <c r="I66" s="50"/>
      <c r="J66" s="53"/>
      <c r="K66" s="54"/>
      <c r="L66" s="50"/>
      <c r="M66" s="50"/>
      <c r="N66" s="50"/>
      <c r="O66" s="55"/>
      <c r="P66" s="54"/>
      <c r="Q66" s="50"/>
      <c r="R66" s="50"/>
      <c r="S66" s="50"/>
      <c r="T66" t="s" s="59">
        <v>110</v>
      </c>
      <c r="U66" t="s" s="52">
        <v>105</v>
      </c>
    </row>
    <row r="67" ht="26" customHeight="1">
      <c r="A67" s="57"/>
      <c r="B67" s="58"/>
      <c r="C67" s="49">
        <v>25</v>
      </c>
      <c r="D67" s="49">
        <v>25</v>
      </c>
      <c r="E67" s="50"/>
      <c r="F67" t="s" s="22">
        <v>153</v>
      </c>
      <c r="G67" t="s" s="51">
        <v>154</v>
      </c>
      <c r="H67" s="54"/>
      <c r="I67" t="s" s="56">
        <v>16</v>
      </c>
      <c r="J67" s="53"/>
      <c r="K67" s="54"/>
      <c r="L67" s="50"/>
      <c r="M67" s="50"/>
      <c r="N67" s="50"/>
      <c r="O67" s="55"/>
      <c r="P67" s="54"/>
      <c r="Q67" s="50"/>
      <c r="R67" s="50"/>
      <c r="S67" t="s" s="56">
        <v>34</v>
      </c>
      <c r="T67" s="55"/>
      <c r="U67" t="s" s="52">
        <v>105</v>
      </c>
    </row>
    <row r="68" ht="26" customHeight="1">
      <c r="A68" s="57"/>
      <c r="B68" s="58"/>
      <c r="C68" s="49">
        <v>26</v>
      </c>
      <c r="D68" s="49">
        <v>26</v>
      </c>
      <c r="E68" s="50"/>
      <c r="F68" t="s" s="22">
        <v>155</v>
      </c>
      <c r="G68" t="s" s="51">
        <v>156</v>
      </c>
      <c r="H68" s="54"/>
      <c r="I68" t="s" s="56">
        <v>16</v>
      </c>
      <c r="J68" s="53"/>
      <c r="K68" s="54"/>
      <c r="L68" s="50"/>
      <c r="M68" s="50"/>
      <c r="N68" s="50"/>
      <c r="O68" s="55"/>
      <c r="P68" s="54"/>
      <c r="Q68" s="50"/>
      <c r="R68" s="50"/>
      <c r="S68" t="s" s="56">
        <v>34</v>
      </c>
      <c r="T68" s="55"/>
      <c r="U68" t="s" s="52">
        <v>105</v>
      </c>
    </row>
    <row r="69" ht="26" customHeight="1">
      <c r="A69" s="57"/>
      <c r="B69" s="58"/>
      <c r="C69" s="49">
        <v>27</v>
      </c>
      <c r="D69" s="49">
        <v>27</v>
      </c>
      <c r="E69" s="50"/>
      <c r="F69" t="s" s="22">
        <v>157</v>
      </c>
      <c r="G69" t="s" s="51">
        <v>158</v>
      </c>
      <c r="H69" t="s" s="52">
        <v>15</v>
      </c>
      <c r="I69" s="50"/>
      <c r="J69" s="53"/>
      <c r="K69" s="54"/>
      <c r="L69" s="50"/>
      <c r="M69" s="50"/>
      <c r="N69" s="50"/>
      <c r="O69" s="55"/>
      <c r="P69" s="54"/>
      <c r="Q69" s="50"/>
      <c r="R69" s="50"/>
      <c r="S69" s="56"/>
      <c r="T69" t="s" s="26">
        <v>27</v>
      </c>
      <c r="U69" t="s" s="56">
        <v>105</v>
      </c>
    </row>
    <row r="70" ht="26" customHeight="1">
      <c r="A70" s="57"/>
      <c r="B70" s="58"/>
      <c r="C70" s="49">
        <v>28</v>
      </c>
      <c r="D70" s="49">
        <v>28</v>
      </c>
      <c r="E70" s="50"/>
      <c r="F70" t="s" s="22">
        <v>159</v>
      </c>
      <c r="G70" t="s" s="51">
        <v>160</v>
      </c>
      <c r="H70" t="s" s="52">
        <v>15</v>
      </c>
      <c r="I70" s="50"/>
      <c r="J70" s="53"/>
      <c r="K70" s="54"/>
      <c r="L70" s="50"/>
      <c r="M70" s="50"/>
      <c r="N70" s="50"/>
      <c r="O70" s="55"/>
      <c r="P70" s="54"/>
      <c r="Q70" s="50"/>
      <c r="R70" s="50"/>
      <c r="S70" s="56"/>
      <c r="T70" t="s" s="26">
        <v>27</v>
      </c>
      <c r="U70" t="s" s="56">
        <v>105</v>
      </c>
    </row>
    <row r="71" ht="26" customHeight="1">
      <c r="A71" s="57"/>
      <c r="B71" s="58"/>
      <c r="C71" s="49">
        <v>29</v>
      </c>
      <c r="D71" s="49">
        <v>29</v>
      </c>
      <c r="E71" s="50"/>
      <c r="F71" t="s" s="22">
        <v>161</v>
      </c>
      <c r="G71" t="s" s="51">
        <v>162</v>
      </c>
      <c r="H71" t="s" s="52">
        <v>15</v>
      </c>
      <c r="I71" s="50"/>
      <c r="J71" s="53"/>
      <c r="K71" s="54"/>
      <c r="L71" s="50"/>
      <c r="M71" s="50"/>
      <c r="N71" s="50"/>
      <c r="O71" s="55"/>
      <c r="P71" s="54"/>
      <c r="Q71" s="50"/>
      <c r="R71" s="50"/>
      <c r="S71" s="56"/>
      <c r="T71" t="s" s="26">
        <v>27</v>
      </c>
      <c r="U71" t="s" s="56">
        <v>105</v>
      </c>
    </row>
    <row r="72" ht="26" customHeight="1">
      <c r="A72" s="57"/>
      <c r="B72" s="58"/>
      <c r="C72" s="49">
        <v>30</v>
      </c>
      <c r="D72" s="49">
        <v>30</v>
      </c>
      <c r="E72" s="50"/>
      <c r="F72" t="s" s="22">
        <v>163</v>
      </c>
      <c r="G72" t="s" s="51">
        <v>164</v>
      </c>
      <c r="H72" t="s" s="52">
        <v>15</v>
      </c>
      <c r="I72" s="50"/>
      <c r="J72" s="53"/>
      <c r="K72" s="54"/>
      <c r="L72" s="50"/>
      <c r="M72" s="50"/>
      <c r="N72" s="50"/>
      <c r="O72" s="55"/>
      <c r="P72" s="54"/>
      <c r="Q72" s="50"/>
      <c r="R72" s="50"/>
      <c r="S72" s="56"/>
      <c r="T72" t="s" s="26">
        <v>27</v>
      </c>
      <c r="U72" t="s" s="56">
        <v>105</v>
      </c>
    </row>
    <row r="73" ht="26" customHeight="1">
      <c r="A73" s="57"/>
      <c r="B73" s="58"/>
      <c r="C73" s="49">
        <v>31</v>
      </c>
      <c r="D73" s="49">
        <v>31</v>
      </c>
      <c r="E73" s="50"/>
      <c r="F73" t="s" s="22">
        <v>165</v>
      </c>
      <c r="G73" t="s" s="51">
        <v>166</v>
      </c>
      <c r="H73" t="s" s="52">
        <v>15</v>
      </c>
      <c r="I73" s="50"/>
      <c r="J73" s="53"/>
      <c r="K73" s="54"/>
      <c r="L73" s="50"/>
      <c r="M73" s="50"/>
      <c r="N73" s="50"/>
      <c r="O73" s="55"/>
      <c r="P73" s="54"/>
      <c r="Q73" s="50"/>
      <c r="R73" s="50"/>
      <c r="S73" s="56"/>
      <c r="T73" t="s" s="26">
        <v>27</v>
      </c>
      <c r="U73" t="s" s="56">
        <v>105</v>
      </c>
    </row>
    <row r="74" ht="26" customHeight="1">
      <c r="A74" s="57"/>
      <c r="B74" s="58"/>
      <c r="C74" s="49">
        <v>32</v>
      </c>
      <c r="D74" s="49">
        <v>32</v>
      </c>
      <c r="E74" s="50"/>
      <c r="F74" t="s" s="22">
        <v>167</v>
      </c>
      <c r="G74" t="s" s="51">
        <v>168</v>
      </c>
      <c r="H74" t="s" s="52">
        <v>15</v>
      </c>
      <c r="I74" s="50"/>
      <c r="J74" s="53"/>
      <c r="K74" s="54"/>
      <c r="L74" s="50"/>
      <c r="M74" s="50"/>
      <c r="N74" s="50"/>
      <c r="O74" s="55"/>
      <c r="P74" s="54"/>
      <c r="Q74" s="50"/>
      <c r="R74" s="50"/>
      <c r="S74" s="56"/>
      <c r="T74" t="s" s="26">
        <v>27</v>
      </c>
      <c r="U74" t="s" s="56">
        <v>105</v>
      </c>
    </row>
    <row r="75" ht="26" customHeight="1">
      <c r="A75" s="57"/>
      <c r="B75" s="58"/>
      <c r="C75" s="49">
        <v>33</v>
      </c>
      <c r="D75" s="49">
        <v>33</v>
      </c>
      <c r="E75" s="50"/>
      <c r="F75" t="s" s="22">
        <v>169</v>
      </c>
      <c r="G75" t="s" s="51">
        <v>170</v>
      </c>
      <c r="H75" s="54"/>
      <c r="I75" t="s" s="56">
        <v>16</v>
      </c>
      <c r="J75" s="53"/>
      <c r="K75" s="54"/>
      <c r="L75" s="50"/>
      <c r="M75" s="50"/>
      <c r="N75" s="50"/>
      <c r="O75" s="55"/>
      <c r="P75" s="54"/>
      <c r="Q75" s="50"/>
      <c r="R75" s="50"/>
      <c r="S75" t="s" s="56">
        <v>34</v>
      </c>
      <c r="T75" s="55"/>
      <c r="U75" t="s" s="52">
        <v>105</v>
      </c>
    </row>
    <row r="76" ht="26" customHeight="1">
      <c r="A76" s="57"/>
      <c r="B76" s="58"/>
      <c r="C76" s="49">
        <v>34</v>
      </c>
      <c r="D76" s="49">
        <v>34</v>
      </c>
      <c r="E76" s="50"/>
      <c r="F76" t="s" s="22">
        <v>171</v>
      </c>
      <c r="G76" t="s" s="51">
        <v>172</v>
      </c>
      <c r="H76" t="s" s="52">
        <v>15</v>
      </c>
      <c r="I76" s="50"/>
      <c r="J76" s="53"/>
      <c r="K76" s="54"/>
      <c r="L76" s="50"/>
      <c r="M76" s="50"/>
      <c r="N76" s="50"/>
      <c r="O76" s="55"/>
      <c r="P76" s="54"/>
      <c r="Q76" s="50"/>
      <c r="R76" s="50"/>
      <c r="S76" s="56"/>
      <c r="T76" t="s" s="26">
        <v>27</v>
      </c>
      <c r="U76" t="s" s="56">
        <v>105</v>
      </c>
    </row>
    <row r="77" ht="26" customHeight="1">
      <c r="A77" s="57"/>
      <c r="B77" s="58"/>
      <c r="C77" s="49">
        <v>35</v>
      </c>
      <c r="D77" s="49">
        <v>35</v>
      </c>
      <c r="E77" s="50"/>
      <c r="F77" t="s" s="22">
        <v>173</v>
      </c>
      <c r="G77" t="s" s="51">
        <v>174</v>
      </c>
      <c r="H77" t="s" s="52">
        <v>15</v>
      </c>
      <c r="I77" s="50"/>
      <c r="J77" s="53"/>
      <c r="K77" s="54"/>
      <c r="L77" s="50"/>
      <c r="M77" s="50"/>
      <c r="N77" s="50"/>
      <c r="O77" s="55"/>
      <c r="P77" s="54"/>
      <c r="Q77" s="50"/>
      <c r="R77" s="50"/>
      <c r="S77" s="56"/>
      <c r="T77" t="s" s="26">
        <v>27</v>
      </c>
      <c r="U77" t="s" s="56">
        <v>105</v>
      </c>
    </row>
    <row r="78" ht="26" customHeight="1">
      <c r="A78" s="57"/>
      <c r="B78" s="58"/>
      <c r="C78" s="49">
        <v>36</v>
      </c>
      <c r="D78" s="49">
        <v>36</v>
      </c>
      <c r="E78" s="50"/>
      <c r="F78" t="s" s="22">
        <v>175</v>
      </c>
      <c r="G78" t="s" s="51">
        <v>176</v>
      </c>
      <c r="H78" t="s" s="52">
        <v>15</v>
      </c>
      <c r="I78" s="50"/>
      <c r="J78" s="53"/>
      <c r="K78" s="54"/>
      <c r="L78" s="50"/>
      <c r="M78" s="50"/>
      <c r="N78" s="50"/>
      <c r="O78" s="55"/>
      <c r="P78" s="54"/>
      <c r="Q78" s="50"/>
      <c r="R78" s="50"/>
      <c r="S78" s="56"/>
      <c r="T78" t="s" s="26">
        <v>27</v>
      </c>
      <c r="U78" t="s" s="56">
        <v>105</v>
      </c>
    </row>
    <row r="79" ht="26" customHeight="1">
      <c r="A79" s="57"/>
      <c r="B79" s="58"/>
      <c r="C79" s="49">
        <v>37</v>
      </c>
      <c r="D79" s="49">
        <v>37</v>
      </c>
      <c r="E79" s="50"/>
      <c r="F79" t="s" s="22">
        <v>177</v>
      </c>
      <c r="G79" t="s" s="51">
        <v>178</v>
      </c>
      <c r="H79" t="s" s="52">
        <v>15</v>
      </c>
      <c r="I79" s="50"/>
      <c r="J79" s="53"/>
      <c r="K79" s="54"/>
      <c r="L79" s="50"/>
      <c r="M79" s="50"/>
      <c r="N79" s="50"/>
      <c r="O79" s="55"/>
      <c r="P79" s="54"/>
      <c r="Q79" s="50"/>
      <c r="R79" s="50"/>
      <c r="S79" s="56"/>
      <c r="T79" t="s" s="26">
        <v>27</v>
      </c>
      <c r="U79" t="s" s="56">
        <v>105</v>
      </c>
    </row>
    <row r="80" ht="26" customHeight="1">
      <c r="A80" s="57"/>
      <c r="B80" s="58"/>
      <c r="C80" s="49">
        <v>38</v>
      </c>
      <c r="D80" s="49">
        <v>38</v>
      </c>
      <c r="E80" s="50"/>
      <c r="F80" t="s" s="22">
        <v>179</v>
      </c>
      <c r="G80" t="s" s="51">
        <v>180</v>
      </c>
      <c r="H80" t="s" s="52">
        <v>15</v>
      </c>
      <c r="I80" s="50"/>
      <c r="J80" s="53"/>
      <c r="K80" s="54"/>
      <c r="L80" s="50"/>
      <c r="M80" s="50"/>
      <c r="N80" s="50"/>
      <c r="O80" s="55"/>
      <c r="P80" s="54"/>
      <c r="Q80" s="50"/>
      <c r="R80" s="50"/>
      <c r="S80" s="56"/>
      <c r="T80" t="s" s="26">
        <v>27</v>
      </c>
      <c r="U80" t="s" s="56">
        <v>105</v>
      </c>
    </row>
    <row r="81" ht="26" customHeight="1">
      <c r="A81" s="57"/>
      <c r="B81" s="58"/>
      <c r="C81" s="49">
        <v>39</v>
      </c>
      <c r="D81" s="49">
        <v>39</v>
      </c>
      <c r="E81" s="50"/>
      <c r="F81" t="s" s="22">
        <v>181</v>
      </c>
      <c r="G81" t="s" s="51">
        <v>182</v>
      </c>
      <c r="H81" s="54"/>
      <c r="I81" t="s" s="56">
        <v>16</v>
      </c>
      <c r="J81" s="53"/>
      <c r="K81" s="54"/>
      <c r="L81" s="50"/>
      <c r="M81" s="50"/>
      <c r="N81" s="50"/>
      <c r="O81" s="55"/>
      <c r="P81" s="54"/>
      <c r="Q81" s="50"/>
      <c r="R81" s="50"/>
      <c r="S81" s="56"/>
      <c r="T81" t="s" s="26">
        <v>27</v>
      </c>
      <c r="U81" t="s" s="56">
        <v>105</v>
      </c>
    </row>
    <row r="82" ht="26" customHeight="1">
      <c r="A82" s="57"/>
      <c r="B82" s="58"/>
      <c r="C82" s="49">
        <v>40</v>
      </c>
      <c r="D82" s="49">
        <v>40</v>
      </c>
      <c r="E82" s="50"/>
      <c r="F82" t="s" s="22">
        <v>183</v>
      </c>
      <c r="G82" t="s" s="51">
        <v>184</v>
      </c>
      <c r="H82" t="s" s="52">
        <v>15</v>
      </c>
      <c r="I82" s="50"/>
      <c r="J82" s="53"/>
      <c r="K82" s="54"/>
      <c r="L82" s="50"/>
      <c r="M82" s="50"/>
      <c r="N82" s="50"/>
      <c r="O82" s="55"/>
      <c r="P82" s="54"/>
      <c r="Q82" s="50"/>
      <c r="R82" s="50"/>
      <c r="S82" s="56"/>
      <c r="T82" t="s" s="26">
        <v>27</v>
      </c>
      <c r="U82" t="s" s="56">
        <v>105</v>
      </c>
    </row>
    <row r="83" ht="26" customHeight="1">
      <c r="A83" s="57"/>
      <c r="B83" s="58"/>
      <c r="C83" s="49">
        <v>41</v>
      </c>
      <c r="D83" s="49">
        <v>41</v>
      </c>
      <c r="E83" s="50"/>
      <c r="F83" t="s" s="22">
        <v>185</v>
      </c>
      <c r="G83" t="s" s="51">
        <v>186</v>
      </c>
      <c r="H83" s="54"/>
      <c r="I83" t="s" s="56">
        <v>16</v>
      </c>
      <c r="J83" s="53"/>
      <c r="K83" s="54"/>
      <c r="L83" s="50"/>
      <c r="M83" s="50"/>
      <c r="N83" s="50"/>
      <c r="O83" s="55"/>
      <c r="P83" s="54"/>
      <c r="Q83" s="50"/>
      <c r="R83" s="50"/>
      <c r="S83" s="50"/>
      <c r="T83" t="s" s="59">
        <v>49</v>
      </c>
      <c r="U83" t="s" s="52">
        <v>105</v>
      </c>
    </row>
    <row r="84" ht="26" customHeight="1">
      <c r="A84" s="57"/>
      <c r="B84" s="58"/>
      <c r="C84" s="49">
        <v>42</v>
      </c>
      <c r="D84" s="49">
        <v>42</v>
      </c>
      <c r="E84" s="50"/>
      <c r="F84" t="s" s="22">
        <v>187</v>
      </c>
      <c r="G84" t="s" s="51">
        <v>188</v>
      </c>
      <c r="H84" t="s" s="52">
        <v>15</v>
      </c>
      <c r="I84" s="50"/>
      <c r="J84" s="53"/>
      <c r="K84" s="54"/>
      <c r="L84" s="50"/>
      <c r="M84" s="50"/>
      <c r="N84" s="50"/>
      <c r="O84" s="55"/>
      <c r="P84" s="54"/>
      <c r="Q84" s="50"/>
      <c r="R84" s="50"/>
      <c r="S84" s="50"/>
      <c r="T84" t="s" s="59">
        <v>110</v>
      </c>
      <c r="U84" t="s" s="52">
        <v>105</v>
      </c>
    </row>
    <row r="85" ht="26" customHeight="1">
      <c r="A85" s="57"/>
      <c r="B85" s="58"/>
      <c r="C85" s="49">
        <v>43</v>
      </c>
      <c r="D85" s="49">
        <v>43</v>
      </c>
      <c r="E85" s="50"/>
      <c r="F85" t="s" s="22">
        <v>189</v>
      </c>
      <c r="G85" t="s" s="51">
        <v>190</v>
      </c>
      <c r="H85" t="s" s="52">
        <v>15</v>
      </c>
      <c r="I85" s="50"/>
      <c r="J85" s="53"/>
      <c r="K85" s="54"/>
      <c r="L85" s="50"/>
      <c r="M85" s="50"/>
      <c r="N85" s="50"/>
      <c r="O85" s="55"/>
      <c r="P85" s="54"/>
      <c r="Q85" s="50"/>
      <c r="R85" s="50"/>
      <c r="S85" t="s" s="56">
        <v>34</v>
      </c>
      <c r="T85" s="55"/>
      <c r="U85" t="s" s="52">
        <v>105</v>
      </c>
    </row>
    <row r="86" ht="26" customHeight="1">
      <c r="A86" s="57"/>
      <c r="B86" s="58"/>
      <c r="C86" s="49">
        <v>44</v>
      </c>
      <c r="D86" s="49">
        <v>44</v>
      </c>
      <c r="E86" s="50"/>
      <c r="F86" t="s" s="22">
        <v>191</v>
      </c>
      <c r="G86" t="s" s="51">
        <v>192</v>
      </c>
      <c r="H86" s="54"/>
      <c r="I86" t="s" s="56">
        <v>16</v>
      </c>
      <c r="J86" s="53"/>
      <c r="K86" s="54"/>
      <c r="L86" s="50"/>
      <c r="M86" s="50"/>
      <c r="N86" s="50"/>
      <c r="O86" s="55"/>
      <c r="P86" s="54"/>
      <c r="Q86" s="50"/>
      <c r="R86" s="50"/>
      <c r="S86" s="50"/>
      <c r="T86" t="s" s="59">
        <v>49</v>
      </c>
      <c r="U86" t="s" s="52">
        <v>105</v>
      </c>
    </row>
    <row r="87" ht="26" customHeight="1">
      <c r="A87" s="57"/>
      <c r="B87" s="58"/>
      <c r="C87" s="49">
        <v>45</v>
      </c>
      <c r="D87" s="49">
        <v>45</v>
      </c>
      <c r="E87" s="50"/>
      <c r="F87" t="s" s="22">
        <v>193</v>
      </c>
      <c r="G87" t="s" s="51">
        <v>194</v>
      </c>
      <c r="H87" t="s" s="52">
        <v>15</v>
      </c>
      <c r="I87" s="50"/>
      <c r="J87" s="53"/>
      <c r="K87" s="54"/>
      <c r="L87" s="50"/>
      <c r="M87" s="50"/>
      <c r="N87" s="50"/>
      <c r="O87" s="55"/>
      <c r="P87" s="54"/>
      <c r="Q87" s="50"/>
      <c r="R87" s="50"/>
      <c r="S87" t="s" s="56">
        <v>34</v>
      </c>
      <c r="T87" s="55"/>
      <c r="U87" t="s" s="52">
        <v>105</v>
      </c>
    </row>
    <row r="88" ht="26" customHeight="1">
      <c r="A88" s="57"/>
      <c r="B88" s="58"/>
      <c r="C88" s="49">
        <v>46</v>
      </c>
      <c r="D88" s="49">
        <v>46</v>
      </c>
      <c r="E88" s="50"/>
      <c r="F88" t="s" s="22">
        <v>195</v>
      </c>
      <c r="G88" t="s" s="51">
        <v>196</v>
      </c>
      <c r="H88" t="s" s="52">
        <v>15</v>
      </c>
      <c r="I88" s="50"/>
      <c r="J88" s="53"/>
      <c r="K88" s="54"/>
      <c r="L88" s="50"/>
      <c r="M88" s="50"/>
      <c r="N88" s="50"/>
      <c r="O88" s="55"/>
      <c r="P88" s="54"/>
      <c r="Q88" s="50"/>
      <c r="R88" s="50"/>
      <c r="S88" s="56"/>
      <c r="T88" t="s" s="26">
        <v>27</v>
      </c>
      <c r="U88" t="s" s="56">
        <v>105</v>
      </c>
    </row>
    <row r="89" ht="26" customHeight="1">
      <c r="A89" s="57"/>
      <c r="B89" s="58"/>
      <c r="C89" s="49">
        <v>47</v>
      </c>
      <c r="D89" s="49">
        <v>47</v>
      </c>
      <c r="E89" s="50"/>
      <c r="F89" t="s" s="22">
        <v>197</v>
      </c>
      <c r="G89" t="s" s="51">
        <v>198</v>
      </c>
      <c r="H89" s="54"/>
      <c r="I89" t="s" s="56">
        <v>16</v>
      </c>
      <c r="J89" s="53"/>
      <c r="K89" s="54"/>
      <c r="L89" s="50"/>
      <c r="M89" s="50"/>
      <c r="N89" s="50"/>
      <c r="O89" s="55"/>
      <c r="P89" s="54"/>
      <c r="Q89" s="50"/>
      <c r="R89" s="50"/>
      <c r="S89" s="56"/>
      <c r="T89" t="s" s="26">
        <v>27</v>
      </c>
      <c r="U89" t="s" s="56">
        <v>105</v>
      </c>
    </row>
    <row r="90" ht="26" customHeight="1">
      <c r="A90" s="57"/>
      <c r="B90" s="58"/>
      <c r="C90" s="49">
        <v>48</v>
      </c>
      <c r="D90" s="49">
        <v>48</v>
      </c>
      <c r="E90" s="50"/>
      <c r="F90" t="s" s="22">
        <v>199</v>
      </c>
      <c r="G90" t="s" s="51">
        <v>200</v>
      </c>
      <c r="H90" t="s" s="52">
        <v>15</v>
      </c>
      <c r="I90" s="50"/>
      <c r="J90" s="53"/>
      <c r="K90" s="54"/>
      <c r="L90" s="50"/>
      <c r="M90" s="50"/>
      <c r="N90" s="50"/>
      <c r="O90" s="55"/>
      <c r="P90" t="s" s="52">
        <v>23</v>
      </c>
      <c r="Q90" s="50"/>
      <c r="R90" s="50"/>
      <c r="S90" s="50"/>
      <c r="T90" s="55"/>
      <c r="U90" t="s" s="52">
        <v>105</v>
      </c>
    </row>
    <row r="91" ht="26" customHeight="1">
      <c r="A91" s="57"/>
      <c r="B91" s="58"/>
      <c r="C91" s="49">
        <v>49</v>
      </c>
      <c r="D91" s="49">
        <v>49</v>
      </c>
      <c r="E91" s="50"/>
      <c r="F91" t="s" s="22">
        <v>201</v>
      </c>
      <c r="G91" t="s" s="51">
        <v>202</v>
      </c>
      <c r="H91" t="s" s="52">
        <v>15</v>
      </c>
      <c r="I91" s="50"/>
      <c r="J91" s="53"/>
      <c r="K91" s="54"/>
      <c r="L91" s="50"/>
      <c r="M91" s="50"/>
      <c r="N91" s="50"/>
      <c r="O91" s="55"/>
      <c r="P91" s="54"/>
      <c r="Q91" s="50"/>
      <c r="R91" s="50"/>
      <c r="S91" t="s" s="56">
        <v>34</v>
      </c>
      <c r="T91" s="55"/>
      <c r="U91" t="s" s="52">
        <v>105</v>
      </c>
    </row>
    <row r="92" ht="20" customHeight="1">
      <c r="A92" s="60"/>
      <c r="B92" t="s" s="61">
        <v>203</v>
      </c>
      <c r="C92" s="60"/>
      <c r="D92" s="60"/>
      <c r="E92" s="60"/>
      <c r="F92" s="62"/>
      <c r="G92" s="63"/>
      <c r="H92" s="64">
        <v>40</v>
      </c>
      <c r="I92" s="65">
        <v>9</v>
      </c>
      <c r="J92" s="66">
        <v>0</v>
      </c>
      <c r="K92" s="67">
        <v>2</v>
      </c>
      <c r="L92" s="67">
        <v>1</v>
      </c>
      <c r="M92" s="68">
        <v>4</v>
      </c>
      <c r="N92" s="69">
        <v>17</v>
      </c>
      <c r="O92" s="70">
        <v>25</v>
      </c>
      <c r="P92" s="64">
        <f>COUNTA(P43:P91)</f>
        <v>1</v>
      </c>
      <c r="Q92" s="65">
        <f>COUNTA(Q43:Q91)</f>
        <v>0</v>
      </c>
      <c r="R92" s="65">
        <f>COUNTA(R43:R91)</f>
        <v>1</v>
      </c>
      <c r="S92" s="65">
        <f>COUNTA(S43:S91)</f>
        <v>22</v>
      </c>
      <c r="T92" s="66">
        <f>COUNTA(T43:T91)</f>
        <v>25</v>
      </c>
      <c r="U92" s="71"/>
    </row>
    <row r="93" ht="20" customHeight="1">
      <c r="A93" s="72"/>
      <c r="B93" s="60"/>
      <c r="C93" s="72"/>
      <c r="D93" s="60"/>
      <c r="E93" s="60"/>
      <c r="F93" s="62"/>
      <c r="G93" s="63"/>
      <c r="H93" s="71"/>
      <c r="I93" s="60"/>
      <c r="J93" s="63"/>
      <c r="K93" s="67"/>
      <c r="L93" s="67"/>
      <c r="M93" s="68"/>
      <c r="N93" s="69"/>
      <c r="O93" s="70"/>
      <c r="P93" s="71"/>
      <c r="Q93" s="60"/>
      <c r="R93" s="60"/>
      <c r="S93" s="60"/>
      <c r="T93" s="63"/>
      <c r="U93" s="73"/>
    </row>
    <row r="94" ht="26" customHeight="1">
      <c r="A94" s="74"/>
      <c r="B94" t="s" s="75">
        <v>100</v>
      </c>
      <c r="C94" s="76"/>
      <c r="D94" s="77">
        <f>49</f>
        <v>49</v>
      </c>
      <c r="E94" s="76"/>
      <c r="F94" s="78"/>
      <c r="G94" t="s" s="79">
        <v>101</v>
      </c>
      <c r="H94" s="80">
        <f>H92</f>
        <v>40</v>
      </c>
      <c r="I94" s="80">
        <f>I92</f>
        <v>9</v>
      </c>
      <c r="J94" s="80">
        <f>J92</f>
        <v>0</v>
      </c>
      <c r="K94" s="80">
        <v>2</v>
      </c>
      <c r="L94" s="80">
        <v>1</v>
      </c>
      <c r="M94" s="80">
        <f>M92</f>
        <v>4</v>
      </c>
      <c r="N94" s="80">
        <f>N92</f>
        <v>17</v>
      </c>
      <c r="O94" s="80">
        <f>O92</f>
        <v>25</v>
      </c>
      <c r="P94" s="80">
        <f>P92</f>
        <v>1</v>
      </c>
      <c r="Q94" s="80">
        <f>Q92</f>
        <v>0</v>
      </c>
      <c r="R94" s="80">
        <f>R92</f>
        <v>1</v>
      </c>
      <c r="S94" s="80">
        <f>S92</f>
        <v>22</v>
      </c>
      <c r="T94" s="81">
        <f>T92</f>
        <v>25</v>
      </c>
      <c r="U94" s="9"/>
    </row>
    <row r="95" ht="26.5" customHeight="1">
      <c r="A95" s="82"/>
      <c r="B95" s="83"/>
      <c r="C95" s="84"/>
      <c r="D95" s="84"/>
      <c r="E95" s="84"/>
      <c r="F95" s="85"/>
      <c r="G95" s="86"/>
      <c r="H95" s="87">
        <f>H94+I94+J94</f>
        <v>49</v>
      </c>
      <c r="I95" s="88"/>
      <c r="J95" s="89"/>
      <c r="K95" s="90">
        <f>K94+L94+M94+N94+O94</f>
        <v>49</v>
      </c>
      <c r="L95" s="91"/>
      <c r="M95" s="91"/>
      <c r="N95" s="91"/>
      <c r="O95" s="92"/>
      <c r="P95" s="87">
        <f>P94+Q94+R94+S94+T94</f>
        <v>49</v>
      </c>
      <c r="Q95" s="88"/>
      <c r="R95" s="88"/>
      <c r="S95" s="88"/>
      <c r="T95" s="89"/>
      <c r="U95" s="93"/>
    </row>
    <row r="96" ht="18.9" customHeight="1">
      <c r="A96" t="s" s="94">
        <v>3</v>
      </c>
      <c r="B96" t="s" s="95">
        <v>4</v>
      </c>
      <c r="C96" t="s" s="96">
        <v>5</v>
      </c>
      <c r="D96" t="s" s="96">
        <v>5</v>
      </c>
      <c r="E96" t="s" s="95">
        <v>6</v>
      </c>
      <c r="F96" t="s" s="95">
        <v>7</v>
      </c>
      <c r="G96" t="s" s="97">
        <v>8</v>
      </c>
      <c r="H96" t="s" s="98">
        <v>9</v>
      </c>
      <c r="I96" s="99"/>
      <c r="J96" s="100"/>
      <c r="K96" t="s" s="101">
        <v>10</v>
      </c>
      <c r="L96" s="102"/>
      <c r="M96" s="102"/>
      <c r="N96" s="102"/>
      <c r="O96" s="103"/>
      <c r="P96" t="s" s="101">
        <v>11</v>
      </c>
      <c r="Q96" s="102"/>
      <c r="R96" s="102"/>
      <c r="S96" s="102"/>
      <c r="T96" s="103"/>
      <c r="U96" t="s" s="104">
        <v>12</v>
      </c>
    </row>
    <row r="97" ht="48" customHeight="1">
      <c r="A97" s="105"/>
      <c r="B97" s="106"/>
      <c r="C97" t="s" s="107">
        <v>13</v>
      </c>
      <c r="D97" t="s" s="107">
        <v>14</v>
      </c>
      <c r="E97" s="106"/>
      <c r="F97" s="108"/>
      <c r="G97" s="109"/>
      <c r="H97" t="s" s="110">
        <v>15</v>
      </c>
      <c r="I97" t="s" s="111">
        <v>16</v>
      </c>
      <c r="J97" t="s" s="112">
        <v>17</v>
      </c>
      <c r="K97" t="s" s="113">
        <v>204</v>
      </c>
      <c r="L97" t="s" s="114">
        <v>19</v>
      </c>
      <c r="M97" t="s" s="114">
        <v>20</v>
      </c>
      <c r="N97" t="s" s="114">
        <v>21</v>
      </c>
      <c r="O97" t="s" s="115">
        <v>22</v>
      </c>
      <c r="P97" t="s" s="110">
        <v>23</v>
      </c>
      <c r="Q97" t="s" s="111">
        <v>24</v>
      </c>
      <c r="R97" t="s" s="111">
        <v>25</v>
      </c>
      <c r="S97" t="s" s="111">
        <v>26</v>
      </c>
      <c r="T97" t="s" s="116">
        <v>22</v>
      </c>
      <c r="U97" s="117"/>
    </row>
    <row r="98" ht="26.5" customHeight="1">
      <c r="A98" t="s" s="118">
        <v>205</v>
      </c>
      <c r="B98" t="s" s="119">
        <v>206</v>
      </c>
      <c r="C98" s="120">
        <v>1</v>
      </c>
      <c r="D98" s="120">
        <v>1</v>
      </c>
      <c r="E98" s="121"/>
      <c r="F98" t="s" s="22">
        <v>207</v>
      </c>
      <c r="G98" t="s" s="51">
        <v>208</v>
      </c>
      <c r="H98" t="s" s="122">
        <v>15</v>
      </c>
      <c r="I98" s="123"/>
      <c r="J98" s="124"/>
      <c r="K98" s="125"/>
      <c r="L98" s="123"/>
      <c r="M98" s="123"/>
      <c r="N98" s="123"/>
      <c r="O98" s="124"/>
      <c r="P98" s="125"/>
      <c r="Q98" s="123"/>
      <c r="R98" s="123"/>
      <c r="S98" t="s" s="126">
        <v>34</v>
      </c>
      <c r="T98" s="124"/>
      <c r="U98" t="s" s="122">
        <v>209</v>
      </c>
    </row>
    <row r="99" ht="26" customHeight="1">
      <c r="A99" s="57"/>
      <c r="B99" s="58"/>
      <c r="C99" s="127">
        <v>2</v>
      </c>
      <c r="D99" s="127">
        <v>2</v>
      </c>
      <c r="E99" s="58"/>
      <c r="F99" t="s" s="22">
        <v>210</v>
      </c>
      <c r="G99" t="s" s="51">
        <v>211</v>
      </c>
      <c r="H99" t="s" s="52">
        <v>15</v>
      </c>
      <c r="I99" s="50"/>
      <c r="J99" s="55"/>
      <c r="K99" s="54"/>
      <c r="L99" s="50"/>
      <c r="M99" s="50"/>
      <c r="N99" s="50"/>
      <c r="O99" s="55"/>
      <c r="P99" s="54"/>
      <c r="Q99" s="50"/>
      <c r="R99" s="50"/>
      <c r="S99" t="s" s="56">
        <v>34</v>
      </c>
      <c r="T99" s="55"/>
      <c r="U99" t="s" s="52">
        <v>209</v>
      </c>
    </row>
    <row r="100" ht="26" customHeight="1">
      <c r="A100" s="57"/>
      <c r="B100" s="58"/>
      <c r="C100" s="127">
        <v>3</v>
      </c>
      <c r="D100" s="127">
        <v>3</v>
      </c>
      <c r="E100" s="58"/>
      <c r="F100" t="s" s="22">
        <v>212</v>
      </c>
      <c r="G100" t="s" s="51">
        <v>213</v>
      </c>
      <c r="H100" t="s" s="52">
        <v>15</v>
      </c>
      <c r="I100" s="50"/>
      <c r="J100" s="55"/>
      <c r="K100" s="54"/>
      <c r="L100" s="50"/>
      <c r="M100" s="50"/>
      <c r="N100" s="50"/>
      <c r="O100" s="55"/>
      <c r="P100" s="54"/>
      <c r="Q100" s="50"/>
      <c r="R100" t="s" s="56">
        <v>25</v>
      </c>
      <c r="S100" s="50"/>
      <c r="T100" s="55"/>
      <c r="U100" t="s" s="52">
        <v>209</v>
      </c>
    </row>
    <row r="101" ht="26" customHeight="1">
      <c r="A101" s="57"/>
      <c r="B101" s="58"/>
      <c r="C101" s="127">
        <v>4</v>
      </c>
      <c r="D101" s="127">
        <v>4</v>
      </c>
      <c r="E101" s="58"/>
      <c r="F101" t="s" s="22">
        <v>214</v>
      </c>
      <c r="G101" t="s" s="51">
        <v>215</v>
      </c>
      <c r="H101" t="s" s="52">
        <v>15</v>
      </c>
      <c r="I101" s="50"/>
      <c r="J101" s="55"/>
      <c r="K101" s="54"/>
      <c r="L101" s="50"/>
      <c r="M101" s="50"/>
      <c r="N101" s="50"/>
      <c r="O101" s="55"/>
      <c r="P101" s="54"/>
      <c r="Q101" s="50"/>
      <c r="R101" s="50"/>
      <c r="S101" s="56"/>
      <c r="T101" t="s" s="26">
        <v>27</v>
      </c>
      <c r="U101" t="s" s="56">
        <v>209</v>
      </c>
    </row>
    <row r="102" ht="26" customHeight="1">
      <c r="A102" s="57"/>
      <c r="B102" s="58"/>
      <c r="C102" s="127">
        <v>5</v>
      </c>
      <c r="D102" s="127">
        <v>5</v>
      </c>
      <c r="E102" s="58"/>
      <c r="F102" t="s" s="22">
        <v>216</v>
      </c>
      <c r="G102" t="s" s="51">
        <v>217</v>
      </c>
      <c r="H102" t="s" s="52">
        <v>15</v>
      </c>
      <c r="I102" s="50"/>
      <c r="J102" s="55"/>
      <c r="K102" s="54"/>
      <c r="L102" s="50"/>
      <c r="M102" s="50"/>
      <c r="N102" s="50"/>
      <c r="O102" s="55"/>
      <c r="P102" s="54"/>
      <c r="Q102" s="50"/>
      <c r="R102" s="50"/>
      <c r="S102" s="56"/>
      <c r="T102" t="s" s="26">
        <v>27</v>
      </c>
      <c r="U102" t="s" s="56">
        <v>209</v>
      </c>
    </row>
    <row r="103" ht="26" customHeight="1">
      <c r="A103" s="57"/>
      <c r="B103" s="58"/>
      <c r="C103" s="127">
        <v>6</v>
      </c>
      <c r="D103" s="127">
        <v>6</v>
      </c>
      <c r="E103" s="58"/>
      <c r="F103" t="s" s="22">
        <v>218</v>
      </c>
      <c r="G103" t="s" s="51">
        <v>219</v>
      </c>
      <c r="H103" t="s" s="52">
        <v>15</v>
      </c>
      <c r="I103" s="50"/>
      <c r="J103" s="55"/>
      <c r="K103" s="54"/>
      <c r="L103" s="50"/>
      <c r="M103" s="50"/>
      <c r="N103" s="50"/>
      <c r="O103" s="55"/>
      <c r="P103" s="54"/>
      <c r="Q103" s="50"/>
      <c r="R103" s="50"/>
      <c r="S103" s="56"/>
      <c r="T103" t="s" s="26">
        <v>27</v>
      </c>
      <c r="U103" t="s" s="56">
        <v>209</v>
      </c>
    </row>
    <row r="104" ht="26" customHeight="1">
      <c r="A104" s="57"/>
      <c r="B104" s="58"/>
      <c r="C104" s="127">
        <v>7</v>
      </c>
      <c r="D104" s="127">
        <v>7</v>
      </c>
      <c r="E104" s="58"/>
      <c r="F104" t="s" s="22">
        <v>220</v>
      </c>
      <c r="G104" t="s" s="51">
        <v>221</v>
      </c>
      <c r="H104" s="54"/>
      <c r="I104" t="s" s="56">
        <v>16</v>
      </c>
      <c r="J104" s="55"/>
      <c r="K104" s="54"/>
      <c r="L104" s="50"/>
      <c r="M104" s="50"/>
      <c r="N104" s="50"/>
      <c r="O104" s="55"/>
      <c r="P104" s="54"/>
      <c r="Q104" s="50"/>
      <c r="R104" s="50"/>
      <c r="S104" s="56"/>
      <c r="T104" t="s" s="26">
        <v>27</v>
      </c>
      <c r="U104" t="s" s="56">
        <v>209</v>
      </c>
    </row>
    <row r="105" ht="26" customHeight="1">
      <c r="A105" s="57"/>
      <c r="B105" s="58"/>
      <c r="C105" s="127">
        <v>8</v>
      </c>
      <c r="D105" s="127">
        <v>8</v>
      </c>
      <c r="E105" s="58"/>
      <c r="F105" t="s" s="22">
        <v>222</v>
      </c>
      <c r="G105" t="s" s="51">
        <v>223</v>
      </c>
      <c r="H105" t="s" s="52">
        <v>15</v>
      </c>
      <c r="I105" s="50"/>
      <c r="J105" s="55"/>
      <c r="K105" s="54"/>
      <c r="L105" s="50"/>
      <c r="M105" s="50"/>
      <c r="N105" s="50"/>
      <c r="O105" s="55"/>
      <c r="P105" s="54"/>
      <c r="Q105" s="50"/>
      <c r="R105" s="50"/>
      <c r="S105" s="56"/>
      <c r="T105" t="s" s="26">
        <v>27</v>
      </c>
      <c r="U105" t="s" s="56">
        <v>209</v>
      </c>
    </row>
    <row r="106" ht="26" customHeight="1">
      <c r="A106" s="57"/>
      <c r="B106" s="58"/>
      <c r="C106" s="127">
        <v>9</v>
      </c>
      <c r="D106" s="127">
        <v>9</v>
      </c>
      <c r="E106" s="58"/>
      <c r="F106" t="s" s="22">
        <v>224</v>
      </c>
      <c r="G106" t="s" s="51">
        <v>225</v>
      </c>
      <c r="H106" t="s" s="52">
        <v>15</v>
      </c>
      <c r="I106" s="50"/>
      <c r="J106" s="55"/>
      <c r="K106" s="54"/>
      <c r="L106" s="50"/>
      <c r="M106" s="50"/>
      <c r="N106" s="50"/>
      <c r="O106" s="55"/>
      <c r="P106" s="54"/>
      <c r="Q106" s="50"/>
      <c r="R106" s="50"/>
      <c r="S106" s="56"/>
      <c r="T106" t="s" s="26">
        <v>27</v>
      </c>
      <c r="U106" t="s" s="56">
        <v>209</v>
      </c>
    </row>
    <row r="107" ht="26" customHeight="1">
      <c r="A107" s="57"/>
      <c r="B107" s="58"/>
      <c r="C107" s="127">
        <v>10</v>
      </c>
      <c r="D107" s="127">
        <v>10</v>
      </c>
      <c r="E107" s="58"/>
      <c r="F107" t="s" s="22">
        <v>226</v>
      </c>
      <c r="G107" t="s" s="51">
        <v>227</v>
      </c>
      <c r="H107" t="s" s="52">
        <v>15</v>
      </c>
      <c r="I107" s="50"/>
      <c r="J107" s="55"/>
      <c r="K107" s="54"/>
      <c r="L107" s="50"/>
      <c r="M107" s="50"/>
      <c r="N107" s="50"/>
      <c r="O107" s="55"/>
      <c r="P107" s="54"/>
      <c r="Q107" s="50"/>
      <c r="R107" t="s" s="56">
        <v>25</v>
      </c>
      <c r="S107" s="50"/>
      <c r="T107" s="55"/>
      <c r="U107" t="s" s="52">
        <v>209</v>
      </c>
    </row>
    <row r="108" ht="26" customHeight="1">
      <c r="A108" s="57"/>
      <c r="B108" s="58"/>
      <c r="C108" s="127">
        <v>11</v>
      </c>
      <c r="D108" s="127">
        <v>11</v>
      </c>
      <c r="E108" s="58"/>
      <c r="F108" t="s" s="22">
        <v>228</v>
      </c>
      <c r="G108" t="s" s="51">
        <v>229</v>
      </c>
      <c r="H108" t="s" s="52">
        <v>15</v>
      </c>
      <c r="I108" s="50"/>
      <c r="J108" s="55"/>
      <c r="K108" s="54"/>
      <c r="L108" s="50"/>
      <c r="M108" s="50"/>
      <c r="N108" s="50"/>
      <c r="O108" s="55"/>
      <c r="P108" s="54"/>
      <c r="Q108" s="50"/>
      <c r="R108" s="50"/>
      <c r="S108" t="s" s="56">
        <v>34</v>
      </c>
      <c r="T108" s="55"/>
      <c r="U108" t="s" s="52">
        <v>209</v>
      </c>
    </row>
    <row r="109" ht="26" customHeight="1">
      <c r="A109" s="57"/>
      <c r="B109" s="58"/>
      <c r="C109" s="127">
        <v>12</v>
      </c>
      <c r="D109" s="127">
        <v>12</v>
      </c>
      <c r="E109" s="58"/>
      <c r="F109" t="s" s="22">
        <v>230</v>
      </c>
      <c r="G109" t="s" s="51">
        <v>231</v>
      </c>
      <c r="H109" t="s" s="52">
        <v>15</v>
      </c>
      <c r="I109" s="50"/>
      <c r="J109" s="55"/>
      <c r="K109" s="54"/>
      <c r="L109" s="50"/>
      <c r="M109" s="50"/>
      <c r="N109" s="50"/>
      <c r="O109" s="55"/>
      <c r="P109" s="54"/>
      <c r="Q109" s="50"/>
      <c r="R109" s="50"/>
      <c r="S109" s="50"/>
      <c r="T109" t="s" s="59">
        <v>110</v>
      </c>
      <c r="U109" t="s" s="52">
        <v>209</v>
      </c>
    </row>
    <row r="110" ht="26" customHeight="1">
      <c r="A110" s="57"/>
      <c r="B110" s="58"/>
      <c r="C110" s="127">
        <v>13</v>
      </c>
      <c r="D110" s="127">
        <v>13</v>
      </c>
      <c r="E110" s="58"/>
      <c r="F110" t="s" s="22">
        <v>232</v>
      </c>
      <c r="G110" t="s" s="51">
        <v>233</v>
      </c>
      <c r="H110" s="54"/>
      <c r="I110" t="s" s="56">
        <v>16</v>
      </c>
      <c r="J110" s="55"/>
      <c r="K110" s="54"/>
      <c r="L110" s="50"/>
      <c r="M110" s="50"/>
      <c r="N110" s="50"/>
      <c r="O110" s="55"/>
      <c r="P110" t="s" s="52">
        <v>23</v>
      </c>
      <c r="Q110" s="50"/>
      <c r="R110" s="50"/>
      <c r="S110" s="50"/>
      <c r="T110" s="55"/>
      <c r="U110" t="s" s="52">
        <v>209</v>
      </c>
    </row>
    <row r="111" ht="26" customHeight="1">
      <c r="A111" s="57"/>
      <c r="B111" s="58"/>
      <c r="C111" s="127">
        <v>14</v>
      </c>
      <c r="D111" s="127">
        <v>14</v>
      </c>
      <c r="E111" s="58"/>
      <c r="F111" t="s" s="22">
        <v>234</v>
      </c>
      <c r="G111" t="s" s="51">
        <v>235</v>
      </c>
      <c r="H111" t="s" s="52">
        <v>15</v>
      </c>
      <c r="I111" s="50"/>
      <c r="J111" s="55"/>
      <c r="K111" s="54"/>
      <c r="L111" s="50"/>
      <c r="M111" s="50"/>
      <c r="N111" s="50"/>
      <c r="O111" s="55"/>
      <c r="P111" s="54"/>
      <c r="Q111" s="50"/>
      <c r="R111" s="50"/>
      <c r="S111" t="s" s="56">
        <v>34</v>
      </c>
      <c r="T111" s="55"/>
      <c r="U111" t="s" s="52">
        <v>209</v>
      </c>
    </row>
    <row r="112" ht="26" customHeight="1">
      <c r="A112" s="57"/>
      <c r="B112" s="58"/>
      <c r="C112" s="127">
        <v>15</v>
      </c>
      <c r="D112" s="127">
        <v>15</v>
      </c>
      <c r="E112" s="58"/>
      <c r="F112" t="s" s="22">
        <v>236</v>
      </c>
      <c r="G112" t="s" s="51">
        <v>237</v>
      </c>
      <c r="H112" t="s" s="52">
        <v>15</v>
      </c>
      <c r="I112" s="50"/>
      <c r="J112" s="55"/>
      <c r="K112" s="54"/>
      <c r="L112" s="50"/>
      <c r="M112" s="50"/>
      <c r="N112" s="50"/>
      <c r="O112" s="55"/>
      <c r="P112" s="54"/>
      <c r="Q112" s="50"/>
      <c r="R112" t="s" s="56">
        <v>25</v>
      </c>
      <c r="S112" s="50"/>
      <c r="T112" s="55"/>
      <c r="U112" t="s" s="52">
        <v>209</v>
      </c>
    </row>
    <row r="113" ht="26" customHeight="1">
      <c r="A113" s="57"/>
      <c r="B113" s="58"/>
      <c r="C113" s="127">
        <v>16</v>
      </c>
      <c r="D113" s="127">
        <v>16</v>
      </c>
      <c r="E113" s="58"/>
      <c r="F113" t="s" s="22">
        <v>238</v>
      </c>
      <c r="G113" t="s" s="51">
        <v>239</v>
      </c>
      <c r="H113" t="s" s="52">
        <v>15</v>
      </c>
      <c r="I113" s="50"/>
      <c r="J113" s="55"/>
      <c r="K113" s="54"/>
      <c r="L113" s="50"/>
      <c r="M113" s="50"/>
      <c r="N113" s="50"/>
      <c r="O113" s="55"/>
      <c r="P113" s="54"/>
      <c r="Q113" s="50"/>
      <c r="R113" s="50"/>
      <c r="S113" t="s" s="56">
        <v>34</v>
      </c>
      <c r="T113" s="55"/>
      <c r="U113" t="s" s="52">
        <v>209</v>
      </c>
    </row>
    <row r="114" ht="26" customHeight="1">
      <c r="A114" s="57"/>
      <c r="B114" s="58"/>
      <c r="C114" s="127">
        <v>17</v>
      </c>
      <c r="D114" s="127">
        <v>17</v>
      </c>
      <c r="E114" s="58"/>
      <c r="F114" t="s" s="22">
        <v>240</v>
      </c>
      <c r="G114" t="s" s="51">
        <v>241</v>
      </c>
      <c r="H114" t="s" s="52">
        <v>15</v>
      </c>
      <c r="I114" s="50"/>
      <c r="J114" s="55"/>
      <c r="K114" s="54"/>
      <c r="L114" s="50"/>
      <c r="M114" s="50"/>
      <c r="N114" s="50"/>
      <c r="O114" s="55"/>
      <c r="P114" s="54"/>
      <c r="Q114" s="50"/>
      <c r="R114" s="50"/>
      <c r="S114" t="s" s="56">
        <v>34</v>
      </c>
      <c r="T114" s="55"/>
      <c r="U114" t="s" s="52">
        <v>209</v>
      </c>
    </row>
    <row r="115" ht="26" customHeight="1">
      <c r="A115" s="57"/>
      <c r="B115" s="58"/>
      <c r="C115" s="127">
        <v>18</v>
      </c>
      <c r="D115" s="127">
        <v>18</v>
      </c>
      <c r="E115" s="58"/>
      <c r="F115" t="s" s="22">
        <v>242</v>
      </c>
      <c r="G115" t="s" s="51">
        <v>243</v>
      </c>
      <c r="H115" t="s" s="52">
        <v>15</v>
      </c>
      <c r="I115" s="50"/>
      <c r="J115" s="55"/>
      <c r="K115" s="54"/>
      <c r="L115" s="50"/>
      <c r="M115" s="50"/>
      <c r="N115" s="50"/>
      <c r="O115" s="55"/>
      <c r="P115" s="54"/>
      <c r="Q115" s="50"/>
      <c r="R115" s="50"/>
      <c r="S115" s="50"/>
      <c r="T115" t="s" s="59">
        <v>49</v>
      </c>
      <c r="U115" t="s" s="52">
        <v>209</v>
      </c>
    </row>
    <row r="116" ht="26" customHeight="1">
      <c r="A116" s="57"/>
      <c r="B116" s="58"/>
      <c r="C116" s="127">
        <v>19</v>
      </c>
      <c r="D116" s="127">
        <v>19</v>
      </c>
      <c r="E116" s="58"/>
      <c r="F116" t="s" s="22">
        <v>244</v>
      </c>
      <c r="G116" t="s" s="51">
        <v>245</v>
      </c>
      <c r="H116" t="s" s="52">
        <v>15</v>
      </c>
      <c r="I116" s="50"/>
      <c r="J116" s="55"/>
      <c r="K116" s="54"/>
      <c r="L116" s="50"/>
      <c r="M116" s="50"/>
      <c r="N116" s="50"/>
      <c r="O116" s="55"/>
      <c r="P116" s="54"/>
      <c r="Q116" s="50"/>
      <c r="R116" s="50"/>
      <c r="S116" t="s" s="56">
        <v>34</v>
      </c>
      <c r="T116" s="55"/>
      <c r="U116" t="s" s="52">
        <v>209</v>
      </c>
    </row>
    <row r="117" ht="26" customHeight="1">
      <c r="A117" s="57"/>
      <c r="B117" s="58"/>
      <c r="C117" s="127">
        <v>20</v>
      </c>
      <c r="D117" s="127">
        <v>20</v>
      </c>
      <c r="E117" s="58"/>
      <c r="F117" t="s" s="22">
        <v>246</v>
      </c>
      <c r="G117" t="s" s="51">
        <v>247</v>
      </c>
      <c r="H117" t="s" s="52">
        <v>15</v>
      </c>
      <c r="I117" s="50"/>
      <c r="J117" s="55"/>
      <c r="K117" s="54"/>
      <c r="L117" s="50"/>
      <c r="M117" s="50"/>
      <c r="N117" s="50"/>
      <c r="O117" s="55"/>
      <c r="P117" s="54"/>
      <c r="Q117" s="50"/>
      <c r="R117" s="50"/>
      <c r="S117" t="s" s="56">
        <v>34</v>
      </c>
      <c r="T117" s="55"/>
      <c r="U117" t="s" s="52">
        <v>209</v>
      </c>
    </row>
    <row r="118" ht="26" customHeight="1">
      <c r="A118" s="57"/>
      <c r="B118" s="58"/>
      <c r="C118" s="127">
        <v>21</v>
      </c>
      <c r="D118" s="127">
        <v>21</v>
      </c>
      <c r="E118" s="58"/>
      <c r="F118" t="s" s="22">
        <v>248</v>
      </c>
      <c r="G118" t="s" s="51">
        <v>249</v>
      </c>
      <c r="H118" t="s" s="52">
        <v>15</v>
      </c>
      <c r="I118" s="50"/>
      <c r="J118" s="55"/>
      <c r="K118" s="54"/>
      <c r="L118" s="50"/>
      <c r="M118" s="50"/>
      <c r="N118" s="50"/>
      <c r="O118" s="55"/>
      <c r="P118" s="54"/>
      <c r="Q118" s="50"/>
      <c r="R118" s="50"/>
      <c r="S118" t="s" s="56">
        <v>34</v>
      </c>
      <c r="T118" s="55"/>
      <c r="U118" t="s" s="52">
        <v>209</v>
      </c>
    </row>
    <row r="119" ht="26" customHeight="1">
      <c r="A119" s="57"/>
      <c r="B119" s="58"/>
      <c r="C119" s="127">
        <v>22</v>
      </c>
      <c r="D119" s="127">
        <v>22</v>
      </c>
      <c r="E119" s="58"/>
      <c r="F119" t="s" s="22">
        <v>250</v>
      </c>
      <c r="G119" t="s" s="51">
        <v>251</v>
      </c>
      <c r="H119" t="s" s="52">
        <v>15</v>
      </c>
      <c r="I119" s="50"/>
      <c r="J119" s="55"/>
      <c r="K119" s="54"/>
      <c r="L119" s="50"/>
      <c r="M119" s="50"/>
      <c r="N119" s="50"/>
      <c r="O119" s="55"/>
      <c r="P119" s="54"/>
      <c r="Q119" s="50"/>
      <c r="R119" s="50"/>
      <c r="S119" s="50"/>
      <c r="T119" t="s" s="59">
        <v>49</v>
      </c>
      <c r="U119" t="s" s="52">
        <v>209</v>
      </c>
    </row>
    <row r="120" ht="26" customHeight="1">
      <c r="A120" s="57"/>
      <c r="B120" s="58"/>
      <c r="C120" s="127">
        <v>23</v>
      </c>
      <c r="D120" s="127">
        <v>23</v>
      </c>
      <c r="E120" s="58"/>
      <c r="F120" t="s" s="22">
        <v>252</v>
      </c>
      <c r="G120" t="s" s="51">
        <v>253</v>
      </c>
      <c r="H120" t="s" s="52">
        <v>15</v>
      </c>
      <c r="I120" s="50"/>
      <c r="J120" s="55"/>
      <c r="K120" s="54"/>
      <c r="L120" s="50"/>
      <c r="M120" s="50"/>
      <c r="N120" s="50"/>
      <c r="O120" s="55"/>
      <c r="P120" s="54"/>
      <c r="Q120" s="50"/>
      <c r="R120" s="50"/>
      <c r="S120" s="50"/>
      <c r="T120" t="s" s="59">
        <v>49</v>
      </c>
      <c r="U120" t="s" s="52">
        <v>209</v>
      </c>
    </row>
    <row r="121" ht="26" customHeight="1">
      <c r="A121" s="57"/>
      <c r="B121" s="58"/>
      <c r="C121" s="127">
        <v>24</v>
      </c>
      <c r="D121" s="127">
        <v>24</v>
      </c>
      <c r="E121" s="58"/>
      <c r="F121" t="s" s="22">
        <v>254</v>
      </c>
      <c r="G121" t="s" s="51">
        <v>255</v>
      </c>
      <c r="H121" t="s" s="52">
        <v>15</v>
      </c>
      <c r="I121" s="50"/>
      <c r="J121" s="55"/>
      <c r="K121" s="54"/>
      <c r="L121" s="50"/>
      <c r="M121" s="50"/>
      <c r="N121" s="50"/>
      <c r="O121" s="55"/>
      <c r="P121" s="54"/>
      <c r="Q121" s="50"/>
      <c r="R121" s="50"/>
      <c r="S121" s="50"/>
      <c r="T121" t="s" s="59">
        <v>49</v>
      </c>
      <c r="U121" t="s" s="52">
        <v>209</v>
      </c>
    </row>
    <row r="122" ht="26" customHeight="1">
      <c r="A122" s="57"/>
      <c r="B122" s="58"/>
      <c r="C122" s="127">
        <v>25</v>
      </c>
      <c r="D122" s="127">
        <v>25</v>
      </c>
      <c r="E122" s="58"/>
      <c r="F122" t="s" s="22">
        <v>256</v>
      </c>
      <c r="G122" t="s" s="51">
        <v>257</v>
      </c>
      <c r="H122" t="s" s="52">
        <v>15</v>
      </c>
      <c r="I122" s="50"/>
      <c r="J122" s="55"/>
      <c r="K122" s="54"/>
      <c r="L122" s="50"/>
      <c r="M122" s="50"/>
      <c r="N122" s="50"/>
      <c r="O122" s="55"/>
      <c r="P122" s="54"/>
      <c r="Q122" s="50"/>
      <c r="R122" s="50"/>
      <c r="S122" t="s" s="56">
        <v>34</v>
      </c>
      <c r="T122" s="55"/>
      <c r="U122" t="s" s="52">
        <v>209</v>
      </c>
    </row>
    <row r="123" ht="26" customHeight="1">
      <c r="A123" s="57"/>
      <c r="B123" s="58"/>
      <c r="C123" s="127">
        <v>26</v>
      </c>
      <c r="D123" s="127">
        <v>26</v>
      </c>
      <c r="E123" s="58"/>
      <c r="F123" t="s" s="22">
        <v>258</v>
      </c>
      <c r="G123" t="s" s="51">
        <v>259</v>
      </c>
      <c r="H123" t="s" s="52">
        <v>15</v>
      </c>
      <c r="I123" s="50"/>
      <c r="J123" s="55"/>
      <c r="K123" s="54"/>
      <c r="L123" s="50"/>
      <c r="M123" s="50"/>
      <c r="N123" s="50"/>
      <c r="O123" s="55"/>
      <c r="P123" s="54"/>
      <c r="Q123" s="50"/>
      <c r="R123" s="50"/>
      <c r="S123" s="56"/>
      <c r="T123" t="s" s="26">
        <v>27</v>
      </c>
      <c r="U123" t="s" s="56">
        <v>209</v>
      </c>
    </row>
    <row r="124" ht="26" customHeight="1">
      <c r="A124" s="57"/>
      <c r="B124" s="58"/>
      <c r="C124" s="127">
        <v>27</v>
      </c>
      <c r="D124" s="127">
        <v>27</v>
      </c>
      <c r="E124" s="58"/>
      <c r="F124" t="s" s="22">
        <v>260</v>
      </c>
      <c r="G124" t="s" s="51">
        <v>261</v>
      </c>
      <c r="H124" t="s" s="52">
        <v>15</v>
      </c>
      <c r="I124" s="50"/>
      <c r="J124" s="55"/>
      <c r="K124" s="54"/>
      <c r="L124" s="50"/>
      <c r="M124" s="50"/>
      <c r="N124" s="50"/>
      <c r="O124" s="55"/>
      <c r="P124" s="54"/>
      <c r="Q124" s="50"/>
      <c r="R124" s="50"/>
      <c r="S124" s="56"/>
      <c r="T124" t="s" s="26">
        <v>27</v>
      </c>
      <c r="U124" t="s" s="56">
        <v>209</v>
      </c>
    </row>
    <row r="125" ht="26" customHeight="1">
      <c r="A125" s="57"/>
      <c r="B125" s="58"/>
      <c r="C125" s="127">
        <v>28</v>
      </c>
      <c r="D125" s="127">
        <v>28</v>
      </c>
      <c r="E125" s="58"/>
      <c r="F125" t="s" s="22">
        <v>262</v>
      </c>
      <c r="G125" t="s" s="51">
        <v>263</v>
      </c>
      <c r="H125" t="s" s="52">
        <v>15</v>
      </c>
      <c r="I125" s="50"/>
      <c r="J125" s="55"/>
      <c r="K125" s="54"/>
      <c r="L125" s="50"/>
      <c r="M125" s="50"/>
      <c r="N125" s="50"/>
      <c r="O125" s="55"/>
      <c r="P125" s="54"/>
      <c r="Q125" s="50"/>
      <c r="R125" s="50"/>
      <c r="S125" s="56"/>
      <c r="T125" t="s" s="26">
        <v>27</v>
      </c>
      <c r="U125" t="s" s="56">
        <v>209</v>
      </c>
    </row>
    <row r="126" ht="26" customHeight="1">
      <c r="A126" s="57"/>
      <c r="B126" s="58"/>
      <c r="C126" s="127">
        <v>29</v>
      </c>
      <c r="D126" s="127">
        <v>29</v>
      </c>
      <c r="E126" s="58"/>
      <c r="F126" t="s" s="22">
        <v>264</v>
      </c>
      <c r="G126" t="s" s="51">
        <v>265</v>
      </c>
      <c r="H126" t="s" s="52">
        <v>15</v>
      </c>
      <c r="I126" s="50"/>
      <c r="J126" s="55"/>
      <c r="K126" s="54"/>
      <c r="L126" s="50"/>
      <c r="M126" s="50"/>
      <c r="N126" s="50"/>
      <c r="O126" s="55"/>
      <c r="P126" s="54"/>
      <c r="Q126" s="50"/>
      <c r="R126" s="50"/>
      <c r="S126" s="56"/>
      <c r="T126" t="s" s="26">
        <v>27</v>
      </c>
      <c r="U126" t="s" s="56">
        <v>209</v>
      </c>
    </row>
    <row r="127" ht="26" customHeight="1">
      <c r="A127" s="74"/>
      <c r="B127" t="s" s="61">
        <v>203</v>
      </c>
      <c r="C127" s="60"/>
      <c r="D127" s="65">
        <v>29</v>
      </c>
      <c r="E127" s="60"/>
      <c r="F127" s="62"/>
      <c r="G127" s="63"/>
      <c r="H127" s="64">
        <f>COUNTA(H98:H126)</f>
        <v>27</v>
      </c>
      <c r="I127" s="65">
        <f>COUNTA(I98:I126)</f>
        <v>2</v>
      </c>
      <c r="J127" s="66">
        <f>COUNTA(J98:J126)</f>
        <v>0</v>
      </c>
      <c r="K127" s="68">
        <v>1</v>
      </c>
      <c r="L127" s="69">
        <v>1</v>
      </c>
      <c r="M127" s="69">
        <v>2</v>
      </c>
      <c r="N127" s="65">
        <v>10</v>
      </c>
      <c r="O127" s="66">
        <v>15</v>
      </c>
      <c r="P127" s="64">
        <f>COUNTA(P98:P126)</f>
        <v>1</v>
      </c>
      <c r="Q127" s="65">
        <f>COUNTA(Q98:Q126)</f>
        <v>0</v>
      </c>
      <c r="R127" s="65">
        <f>COUNTA(R98:R126)</f>
        <v>3</v>
      </c>
      <c r="S127" s="65">
        <f>COUNTA(S98:S126)</f>
        <v>10</v>
      </c>
      <c r="T127" s="66">
        <f>COUNTA(T98:T126)</f>
        <v>15</v>
      </c>
      <c r="U127" s="71"/>
    </row>
    <row r="128" ht="26" customHeight="1">
      <c r="A128" s="74"/>
      <c r="B128" s="60"/>
      <c r="C128" s="60"/>
      <c r="D128" s="60"/>
      <c r="E128" s="60"/>
      <c r="F128" s="62"/>
      <c r="G128" s="63"/>
      <c r="H128" s="71"/>
      <c r="I128" s="65">
        <v>29</v>
      </c>
      <c r="J128" s="63"/>
      <c r="K128" s="68"/>
      <c r="L128" s="69"/>
      <c r="M128" s="69">
        <v>29</v>
      </c>
      <c r="N128" s="60"/>
      <c r="O128" s="63"/>
      <c r="P128" s="71"/>
      <c r="Q128" s="60"/>
      <c r="R128" s="65">
        <v>29</v>
      </c>
      <c r="S128" s="60"/>
      <c r="T128" s="63"/>
      <c r="U128" s="71"/>
    </row>
    <row r="129" ht="26" customHeight="1">
      <c r="A129" t="s" s="128">
        <v>205</v>
      </c>
      <c r="B129" t="s" s="129">
        <v>266</v>
      </c>
      <c r="C129" s="127">
        <v>30</v>
      </c>
      <c r="D129" s="127">
        <v>1</v>
      </c>
      <c r="E129" s="58"/>
      <c r="F129" t="s" s="22">
        <v>267</v>
      </c>
      <c r="G129" t="s" s="130">
        <v>268</v>
      </c>
      <c r="H129" s="54"/>
      <c r="I129" t="s" s="56">
        <v>16</v>
      </c>
      <c r="J129" s="55"/>
      <c r="K129" s="54"/>
      <c r="L129" s="50"/>
      <c r="M129" s="50"/>
      <c r="N129" s="50"/>
      <c r="O129" s="55"/>
      <c r="P129" s="54"/>
      <c r="Q129" s="50"/>
      <c r="R129" s="50"/>
      <c r="S129" s="50"/>
      <c r="T129" t="s" s="59">
        <v>49</v>
      </c>
      <c r="U129" t="s" s="52">
        <v>209</v>
      </c>
    </row>
    <row r="130" ht="26" customHeight="1">
      <c r="A130" s="57"/>
      <c r="B130" s="58"/>
      <c r="C130" s="127">
        <v>31</v>
      </c>
      <c r="D130" s="127">
        <v>2</v>
      </c>
      <c r="E130" s="58"/>
      <c r="F130" t="s" s="22">
        <v>269</v>
      </c>
      <c r="G130" t="s" s="130">
        <v>270</v>
      </c>
      <c r="H130" t="s" s="52">
        <v>15</v>
      </c>
      <c r="I130" s="50"/>
      <c r="J130" s="55"/>
      <c r="K130" s="131">
        <v>1</v>
      </c>
      <c r="L130" s="50"/>
      <c r="M130" s="50"/>
      <c r="N130" s="50"/>
      <c r="O130" s="55"/>
      <c r="P130" t="s" s="52">
        <v>23</v>
      </c>
      <c r="Q130" s="50"/>
      <c r="R130" s="50"/>
      <c r="S130" s="50"/>
      <c r="T130" s="55"/>
      <c r="U130" t="s" s="52">
        <v>209</v>
      </c>
    </row>
    <row r="131" ht="26" customHeight="1">
      <c r="A131" s="57"/>
      <c r="B131" s="58"/>
      <c r="C131" s="127">
        <v>32</v>
      </c>
      <c r="D131" s="127">
        <v>3</v>
      </c>
      <c r="E131" s="58"/>
      <c r="F131" t="s" s="22">
        <v>271</v>
      </c>
      <c r="G131" t="s" s="132">
        <v>272</v>
      </c>
      <c r="H131" t="s" s="56">
        <v>15</v>
      </c>
      <c r="I131" s="50"/>
      <c r="J131" s="55"/>
      <c r="K131" s="54"/>
      <c r="L131" s="50"/>
      <c r="M131" s="50"/>
      <c r="N131" s="50"/>
      <c r="O131" s="55"/>
      <c r="P131" s="54"/>
      <c r="Q131" s="50"/>
      <c r="R131" s="50"/>
      <c r="S131" t="s" s="56">
        <v>34</v>
      </c>
      <c r="T131" s="55"/>
      <c r="U131" s="131">
        <v>2020</v>
      </c>
    </row>
    <row r="132" ht="26" customHeight="1">
      <c r="A132" s="57"/>
      <c r="B132" s="58"/>
      <c r="C132" s="127">
        <v>33</v>
      </c>
      <c r="D132" s="127">
        <v>4</v>
      </c>
      <c r="E132" s="58"/>
      <c r="F132" t="s" s="22">
        <v>273</v>
      </c>
      <c r="G132" t="s" s="130">
        <v>274</v>
      </c>
      <c r="H132" t="s" s="52">
        <v>15</v>
      </c>
      <c r="I132" s="50"/>
      <c r="J132" s="55"/>
      <c r="K132" s="54"/>
      <c r="L132" s="50"/>
      <c r="M132" s="50"/>
      <c r="N132" s="50"/>
      <c r="O132" s="55"/>
      <c r="P132" s="54"/>
      <c r="Q132" s="50"/>
      <c r="R132" s="50"/>
      <c r="S132" t="s" s="56">
        <v>34</v>
      </c>
      <c r="T132" s="55"/>
      <c r="U132" t="s" s="52">
        <v>209</v>
      </c>
    </row>
    <row r="133" ht="26" customHeight="1">
      <c r="A133" s="57"/>
      <c r="B133" s="58"/>
      <c r="C133" s="127">
        <v>34</v>
      </c>
      <c r="D133" s="127">
        <v>5</v>
      </c>
      <c r="E133" s="58"/>
      <c r="F133" t="s" s="22">
        <v>275</v>
      </c>
      <c r="G133" t="s" s="132">
        <v>276</v>
      </c>
      <c r="H133" t="s" s="56">
        <v>15</v>
      </c>
      <c r="I133" s="50"/>
      <c r="J133" s="55"/>
      <c r="K133" s="54"/>
      <c r="L133" s="50"/>
      <c r="M133" s="50"/>
      <c r="N133" s="50"/>
      <c r="O133" s="55"/>
      <c r="P133" s="54"/>
      <c r="Q133" s="50"/>
      <c r="R133" s="50"/>
      <c r="S133" s="56"/>
      <c r="T133" t="s" s="26">
        <v>27</v>
      </c>
      <c r="U133" s="49">
        <v>2020</v>
      </c>
    </row>
    <row r="134" ht="26" customHeight="1">
      <c r="A134" s="57"/>
      <c r="B134" s="58"/>
      <c r="C134" s="127">
        <v>35</v>
      </c>
      <c r="D134" s="127">
        <v>6</v>
      </c>
      <c r="E134" s="58"/>
      <c r="F134" t="s" s="22">
        <v>277</v>
      </c>
      <c r="G134" t="s" s="132">
        <v>278</v>
      </c>
      <c r="H134" s="50"/>
      <c r="I134" t="s" s="56">
        <v>16</v>
      </c>
      <c r="J134" s="55"/>
      <c r="K134" s="54"/>
      <c r="L134" s="50"/>
      <c r="M134" s="50"/>
      <c r="N134" s="50"/>
      <c r="O134" s="55"/>
      <c r="P134" s="54"/>
      <c r="Q134" s="50"/>
      <c r="R134" s="50"/>
      <c r="S134" s="56"/>
      <c r="T134" t="s" s="26">
        <v>27</v>
      </c>
      <c r="U134" s="49">
        <v>2020</v>
      </c>
    </row>
    <row r="135" ht="26" customHeight="1">
      <c r="A135" s="57"/>
      <c r="B135" s="58"/>
      <c r="C135" s="127">
        <v>36</v>
      </c>
      <c r="D135" s="127">
        <v>7</v>
      </c>
      <c r="E135" s="58"/>
      <c r="F135" t="s" s="22">
        <v>279</v>
      </c>
      <c r="G135" t="s" s="130">
        <v>280</v>
      </c>
      <c r="H135" t="s" s="52">
        <v>15</v>
      </c>
      <c r="I135" s="50"/>
      <c r="J135" s="55"/>
      <c r="K135" s="54"/>
      <c r="L135" s="50"/>
      <c r="M135" s="50"/>
      <c r="N135" s="50"/>
      <c r="O135" s="55"/>
      <c r="P135" s="54"/>
      <c r="Q135" s="50"/>
      <c r="R135" s="50"/>
      <c r="S135" s="56"/>
      <c r="T135" t="s" s="26">
        <v>27</v>
      </c>
      <c r="U135" t="s" s="56">
        <v>209</v>
      </c>
    </row>
    <row r="136" ht="26" customHeight="1">
      <c r="A136" s="57"/>
      <c r="B136" s="58"/>
      <c r="C136" s="127">
        <v>37</v>
      </c>
      <c r="D136" s="127">
        <v>8</v>
      </c>
      <c r="E136" s="58"/>
      <c r="F136" t="s" s="22">
        <v>281</v>
      </c>
      <c r="G136" t="s" s="130">
        <v>282</v>
      </c>
      <c r="H136" t="s" s="52">
        <v>15</v>
      </c>
      <c r="I136" s="50"/>
      <c r="J136" s="55"/>
      <c r="K136" s="54"/>
      <c r="L136" s="50"/>
      <c r="M136" s="50"/>
      <c r="N136" s="50"/>
      <c r="O136" s="55"/>
      <c r="P136" s="54"/>
      <c r="Q136" s="50"/>
      <c r="R136" s="50"/>
      <c r="S136" s="56"/>
      <c r="T136" t="s" s="26">
        <v>27</v>
      </c>
      <c r="U136" t="s" s="56">
        <v>209</v>
      </c>
    </row>
    <row r="137" ht="26" customHeight="1">
      <c r="A137" s="57"/>
      <c r="B137" s="58"/>
      <c r="C137" s="127">
        <v>38</v>
      </c>
      <c r="D137" s="127">
        <v>9</v>
      </c>
      <c r="E137" s="58"/>
      <c r="F137" t="s" s="22">
        <v>283</v>
      </c>
      <c r="G137" t="s" s="130">
        <v>284</v>
      </c>
      <c r="H137" s="54"/>
      <c r="I137" t="s" s="56">
        <v>16</v>
      </c>
      <c r="J137" s="55"/>
      <c r="K137" s="54"/>
      <c r="L137" s="50"/>
      <c r="M137" s="50"/>
      <c r="N137" s="50"/>
      <c r="O137" s="55"/>
      <c r="P137" s="54"/>
      <c r="Q137" s="50"/>
      <c r="R137" s="50"/>
      <c r="S137" t="s" s="56">
        <v>34</v>
      </c>
      <c r="T137" s="55"/>
      <c r="U137" t="s" s="52">
        <v>209</v>
      </c>
    </row>
    <row r="138" ht="26" customHeight="1">
      <c r="A138" s="57"/>
      <c r="B138" s="58"/>
      <c r="C138" s="127">
        <v>39</v>
      </c>
      <c r="D138" s="127">
        <v>10</v>
      </c>
      <c r="E138" s="58"/>
      <c r="F138" t="s" s="22">
        <v>285</v>
      </c>
      <c r="G138" t="s" s="130">
        <v>286</v>
      </c>
      <c r="H138" s="54"/>
      <c r="I138" t="s" s="56">
        <v>16</v>
      </c>
      <c r="J138" s="55"/>
      <c r="K138" s="54"/>
      <c r="L138" s="50"/>
      <c r="M138" s="50"/>
      <c r="N138" s="50"/>
      <c r="O138" s="55"/>
      <c r="P138" s="54"/>
      <c r="Q138" s="50"/>
      <c r="R138" s="50"/>
      <c r="S138" t="s" s="56">
        <v>34</v>
      </c>
      <c r="T138" s="55"/>
      <c r="U138" t="s" s="52">
        <v>209</v>
      </c>
    </row>
    <row r="139" ht="20" customHeight="1">
      <c r="A139" s="60"/>
      <c r="B139" t="s" s="61">
        <v>203</v>
      </c>
      <c r="C139" s="60"/>
      <c r="D139" s="65">
        <v>10</v>
      </c>
      <c r="E139" s="60"/>
      <c r="F139" s="62"/>
      <c r="G139" s="63"/>
      <c r="H139" s="64">
        <v>6</v>
      </c>
      <c r="I139" s="65">
        <f>COUNTA(I126:I138)</f>
        <v>6</v>
      </c>
      <c r="J139" s="66">
        <f>COUNTA(J126:J138)</f>
        <v>1</v>
      </c>
      <c r="K139" s="68">
        <v>0</v>
      </c>
      <c r="L139" s="69">
        <v>0</v>
      </c>
      <c r="M139" s="69">
        <v>1</v>
      </c>
      <c r="N139" s="69">
        <v>4</v>
      </c>
      <c r="O139" s="66">
        <v>5</v>
      </c>
      <c r="P139" s="64">
        <f>COUNT(P129:P138)</f>
        <v>0</v>
      </c>
      <c r="Q139" s="65">
        <f>COUNT(Q129:Q138)</f>
        <v>0</v>
      </c>
      <c r="R139" s="65">
        <f>COUNT(R129:R138)</f>
        <v>0</v>
      </c>
      <c r="S139" s="65">
        <f>COUNTA(S129:S138)</f>
        <v>4</v>
      </c>
      <c r="T139" s="66">
        <v>5</v>
      </c>
      <c r="U139" s="71"/>
    </row>
    <row r="140" ht="20" customHeight="1">
      <c r="A140" s="60"/>
      <c r="B140" s="60"/>
      <c r="C140" s="60"/>
      <c r="D140" s="60"/>
      <c r="E140" s="60"/>
      <c r="F140" s="62"/>
      <c r="G140" s="63"/>
      <c r="H140" s="71"/>
      <c r="I140" s="65">
        <v>10</v>
      </c>
      <c r="J140" s="63"/>
      <c r="K140" s="68"/>
      <c r="L140" s="69"/>
      <c r="M140" s="69">
        <v>10</v>
      </c>
      <c r="N140" s="69"/>
      <c r="O140" s="63"/>
      <c r="P140" s="71"/>
      <c r="Q140" s="60"/>
      <c r="R140" s="65">
        <v>10</v>
      </c>
      <c r="S140" s="60"/>
      <c r="T140" s="63"/>
      <c r="U140" s="71"/>
    </row>
    <row r="141" ht="26" customHeight="1">
      <c r="A141" t="s" s="128">
        <v>205</v>
      </c>
      <c r="B141" t="s" s="129">
        <v>287</v>
      </c>
      <c r="C141" s="127">
        <v>40</v>
      </c>
      <c r="D141" s="127">
        <v>1</v>
      </c>
      <c r="E141" s="58"/>
      <c r="F141" t="s" s="22">
        <v>288</v>
      </c>
      <c r="G141" t="s" s="130">
        <v>289</v>
      </c>
      <c r="H141" t="s" s="52">
        <v>15</v>
      </c>
      <c r="I141" s="50"/>
      <c r="J141" s="55"/>
      <c r="K141" s="54"/>
      <c r="L141" s="50"/>
      <c r="M141" s="50"/>
      <c r="N141" s="50"/>
      <c r="O141" s="55"/>
      <c r="P141" s="54"/>
      <c r="Q141" s="50"/>
      <c r="R141" s="50"/>
      <c r="S141" t="s" s="56">
        <v>34</v>
      </c>
      <c r="T141" s="55"/>
      <c r="U141" t="s" s="52">
        <v>209</v>
      </c>
    </row>
    <row r="142" ht="26" customHeight="1">
      <c r="A142" s="57"/>
      <c r="B142" s="76"/>
      <c r="C142" s="127">
        <v>41</v>
      </c>
      <c r="D142" s="127">
        <v>2</v>
      </c>
      <c r="E142" s="58"/>
      <c r="F142" t="s" s="22">
        <v>290</v>
      </c>
      <c r="G142" t="s" s="130">
        <v>291</v>
      </c>
      <c r="H142" t="s" s="52">
        <v>15</v>
      </c>
      <c r="I142" s="50"/>
      <c r="J142" s="55"/>
      <c r="K142" s="54"/>
      <c r="L142" s="50"/>
      <c r="M142" s="50"/>
      <c r="N142" s="50"/>
      <c r="O142" s="55"/>
      <c r="P142" s="54"/>
      <c r="Q142" s="50"/>
      <c r="R142" s="50"/>
      <c r="S142" s="56"/>
      <c r="T142" t="s" s="26">
        <v>27</v>
      </c>
      <c r="U142" t="s" s="56">
        <v>209</v>
      </c>
    </row>
    <row r="143" ht="26" customHeight="1">
      <c r="A143" s="57"/>
      <c r="B143" s="76"/>
      <c r="C143" s="127">
        <v>42</v>
      </c>
      <c r="D143" s="127">
        <v>3</v>
      </c>
      <c r="E143" s="58"/>
      <c r="F143" t="s" s="22">
        <v>292</v>
      </c>
      <c r="G143" t="s" s="130">
        <v>293</v>
      </c>
      <c r="H143" t="s" s="52">
        <v>15</v>
      </c>
      <c r="I143" s="50"/>
      <c r="J143" s="55"/>
      <c r="K143" s="54"/>
      <c r="L143" s="50"/>
      <c r="M143" s="50"/>
      <c r="N143" s="50"/>
      <c r="O143" s="55"/>
      <c r="P143" s="54"/>
      <c r="Q143" s="50"/>
      <c r="R143" s="50"/>
      <c r="S143" t="s" s="56">
        <v>34</v>
      </c>
      <c r="T143" s="55"/>
      <c r="U143" t="s" s="52">
        <v>209</v>
      </c>
    </row>
    <row r="144" ht="26" customHeight="1">
      <c r="A144" s="57"/>
      <c r="B144" s="76"/>
      <c r="C144" s="127">
        <v>43</v>
      </c>
      <c r="D144" s="127">
        <v>4</v>
      </c>
      <c r="E144" s="58"/>
      <c r="F144" t="s" s="22">
        <v>294</v>
      </c>
      <c r="G144" t="s" s="130">
        <v>295</v>
      </c>
      <c r="H144" t="s" s="52">
        <v>15</v>
      </c>
      <c r="I144" s="50"/>
      <c r="J144" s="55"/>
      <c r="K144" s="54"/>
      <c r="L144" s="50"/>
      <c r="M144" s="50"/>
      <c r="N144" s="50"/>
      <c r="O144" s="55"/>
      <c r="P144" s="54"/>
      <c r="Q144" s="50"/>
      <c r="R144" s="50"/>
      <c r="S144" t="s" s="56">
        <v>34</v>
      </c>
      <c r="T144" s="55"/>
      <c r="U144" t="s" s="52">
        <v>209</v>
      </c>
    </row>
    <row r="145" ht="26" customHeight="1">
      <c r="A145" s="57"/>
      <c r="B145" s="76"/>
      <c r="C145" s="127">
        <v>44</v>
      </c>
      <c r="D145" s="127">
        <v>5</v>
      </c>
      <c r="E145" s="58"/>
      <c r="F145" t="s" s="22">
        <v>296</v>
      </c>
      <c r="G145" t="s" s="130">
        <v>297</v>
      </c>
      <c r="H145" t="s" s="52">
        <v>15</v>
      </c>
      <c r="I145" s="50"/>
      <c r="J145" s="55"/>
      <c r="K145" s="54"/>
      <c r="L145" s="50"/>
      <c r="M145" s="50"/>
      <c r="N145" s="50"/>
      <c r="O145" s="50"/>
      <c r="P145" s="50"/>
      <c r="Q145" s="50"/>
      <c r="R145" s="50"/>
      <c r="S145" s="50"/>
      <c r="T145" t="s" s="133">
        <v>110</v>
      </c>
      <c r="U145" t="s" s="134">
        <v>209</v>
      </c>
    </row>
    <row r="146" ht="26" customHeight="1">
      <c r="A146" s="57"/>
      <c r="B146" s="76"/>
      <c r="C146" s="127">
        <v>45</v>
      </c>
      <c r="D146" s="127">
        <v>6</v>
      </c>
      <c r="E146" s="58"/>
      <c r="F146" t="s" s="22">
        <v>298</v>
      </c>
      <c r="G146" t="s" s="130">
        <v>299</v>
      </c>
      <c r="H146" t="s" s="52">
        <v>15</v>
      </c>
      <c r="I146" s="50"/>
      <c r="J146" s="55"/>
      <c r="K146" s="54"/>
      <c r="L146" s="50"/>
      <c r="M146" s="50"/>
      <c r="N146" s="50"/>
      <c r="O146" s="50"/>
      <c r="P146" s="50"/>
      <c r="Q146" s="50"/>
      <c r="R146" s="50"/>
      <c r="S146" t="s" s="56">
        <v>34</v>
      </c>
      <c r="T146" s="135"/>
      <c r="U146" t="s" s="134">
        <v>209</v>
      </c>
    </row>
    <row r="147" ht="26" customHeight="1">
      <c r="A147" s="57"/>
      <c r="B147" s="76"/>
      <c r="C147" s="127">
        <v>46</v>
      </c>
      <c r="D147" s="127">
        <v>7</v>
      </c>
      <c r="E147" s="58"/>
      <c r="F147" t="s" s="22">
        <v>300</v>
      </c>
      <c r="G147" t="s" s="130">
        <v>301</v>
      </c>
      <c r="H147" t="s" s="52">
        <v>15</v>
      </c>
      <c r="I147" s="50"/>
      <c r="J147" s="55"/>
      <c r="K147" s="54"/>
      <c r="L147" s="50"/>
      <c r="M147" s="50"/>
      <c r="N147" s="50"/>
      <c r="O147" s="50"/>
      <c r="P147" s="50"/>
      <c r="Q147" s="50"/>
      <c r="R147" s="50"/>
      <c r="S147" t="s" s="56">
        <v>34</v>
      </c>
      <c r="T147" s="135"/>
      <c r="U147" t="s" s="134">
        <v>209</v>
      </c>
    </row>
    <row r="148" ht="26" customHeight="1">
      <c r="A148" s="57"/>
      <c r="B148" s="76"/>
      <c r="C148" s="127">
        <v>47</v>
      </c>
      <c r="D148" s="127">
        <v>8</v>
      </c>
      <c r="E148" s="58"/>
      <c r="F148" t="s" s="22">
        <v>302</v>
      </c>
      <c r="G148" t="s" s="130">
        <v>303</v>
      </c>
      <c r="H148" s="54"/>
      <c r="I148" t="s" s="56">
        <v>16</v>
      </c>
      <c r="J148" s="55"/>
      <c r="K148" s="54"/>
      <c r="L148" s="50"/>
      <c r="M148" s="50"/>
      <c r="N148" s="50"/>
      <c r="O148" s="50"/>
      <c r="P148" s="50"/>
      <c r="Q148" s="50"/>
      <c r="R148" s="50"/>
      <c r="S148" s="50"/>
      <c r="T148" t="s" s="133">
        <v>49</v>
      </c>
      <c r="U148" t="s" s="134">
        <v>209</v>
      </c>
    </row>
    <row r="149" ht="26" customHeight="1">
      <c r="A149" s="57"/>
      <c r="B149" s="76"/>
      <c r="C149" s="127">
        <v>48</v>
      </c>
      <c r="D149" s="127">
        <v>9</v>
      </c>
      <c r="E149" s="58"/>
      <c r="F149" t="s" s="22">
        <v>304</v>
      </c>
      <c r="G149" t="s" s="130">
        <v>305</v>
      </c>
      <c r="H149" t="s" s="52">
        <v>15</v>
      </c>
      <c r="I149" s="50"/>
      <c r="J149" s="55"/>
      <c r="K149" s="54"/>
      <c r="L149" s="50"/>
      <c r="M149" s="50"/>
      <c r="N149" s="50"/>
      <c r="O149" s="50"/>
      <c r="P149" s="50"/>
      <c r="Q149" s="50"/>
      <c r="R149" s="50"/>
      <c r="S149" t="s" s="56">
        <v>34</v>
      </c>
      <c r="T149" s="135"/>
      <c r="U149" t="s" s="134">
        <v>209</v>
      </c>
    </row>
    <row r="150" ht="26" customHeight="1">
      <c r="A150" s="57"/>
      <c r="B150" s="76"/>
      <c r="C150" s="127">
        <v>49</v>
      </c>
      <c r="D150" s="127">
        <v>10</v>
      </c>
      <c r="E150" s="58"/>
      <c r="F150" t="s" s="22">
        <v>306</v>
      </c>
      <c r="G150" t="s" s="130">
        <v>307</v>
      </c>
      <c r="H150" t="s" s="52">
        <v>15</v>
      </c>
      <c r="I150" s="50"/>
      <c r="J150" s="55"/>
      <c r="K150" s="54"/>
      <c r="L150" s="50"/>
      <c r="M150" s="50"/>
      <c r="N150" s="50"/>
      <c r="O150" s="50"/>
      <c r="P150" s="50"/>
      <c r="Q150" s="50"/>
      <c r="R150" s="50"/>
      <c r="S150" s="56"/>
      <c r="T150" t="s" s="26">
        <v>27</v>
      </c>
      <c r="U150" t="s" s="56">
        <v>209</v>
      </c>
    </row>
    <row r="151" ht="26" customHeight="1">
      <c r="A151" s="57"/>
      <c r="B151" s="76"/>
      <c r="C151" s="127">
        <v>50</v>
      </c>
      <c r="D151" s="127">
        <v>11</v>
      </c>
      <c r="E151" s="58"/>
      <c r="F151" t="s" s="22">
        <v>308</v>
      </c>
      <c r="G151" t="s" s="130">
        <v>309</v>
      </c>
      <c r="H151" t="s" s="52">
        <v>15</v>
      </c>
      <c r="I151" s="50"/>
      <c r="J151" s="55"/>
      <c r="K151" s="54"/>
      <c r="L151" s="50"/>
      <c r="M151" s="50"/>
      <c r="N151" s="50"/>
      <c r="O151" s="50"/>
      <c r="P151" s="50"/>
      <c r="Q151" s="50"/>
      <c r="R151" s="50"/>
      <c r="S151" s="56"/>
      <c r="T151" t="s" s="26">
        <v>27</v>
      </c>
      <c r="U151" t="s" s="56">
        <v>209</v>
      </c>
    </row>
    <row r="152" ht="26" customHeight="1">
      <c r="A152" s="57"/>
      <c r="B152" s="76"/>
      <c r="C152" s="127">
        <v>51</v>
      </c>
      <c r="D152" s="127">
        <v>12</v>
      </c>
      <c r="E152" s="58"/>
      <c r="F152" t="s" s="22">
        <v>310</v>
      </c>
      <c r="G152" t="s" s="130">
        <v>311</v>
      </c>
      <c r="H152" t="s" s="52">
        <v>15</v>
      </c>
      <c r="I152" s="50"/>
      <c r="J152" s="55"/>
      <c r="K152" s="54"/>
      <c r="L152" s="50"/>
      <c r="M152" s="50"/>
      <c r="N152" s="50"/>
      <c r="O152" s="50"/>
      <c r="P152" s="50"/>
      <c r="Q152" s="50"/>
      <c r="R152" s="50"/>
      <c r="S152" s="56"/>
      <c r="T152" t="s" s="26">
        <v>27</v>
      </c>
      <c r="U152" t="s" s="56">
        <v>209</v>
      </c>
    </row>
    <row r="153" ht="26" customHeight="1">
      <c r="A153" s="57"/>
      <c r="B153" s="76"/>
      <c r="C153" s="127">
        <v>52</v>
      </c>
      <c r="D153" s="127">
        <v>13</v>
      </c>
      <c r="E153" s="58"/>
      <c r="F153" t="s" s="22">
        <v>312</v>
      </c>
      <c r="G153" t="s" s="130">
        <v>313</v>
      </c>
      <c r="H153" t="s" s="52">
        <v>15</v>
      </c>
      <c r="I153" s="50"/>
      <c r="J153" s="55"/>
      <c r="K153" s="54"/>
      <c r="L153" s="50"/>
      <c r="M153" s="50"/>
      <c r="N153" s="50"/>
      <c r="O153" s="50"/>
      <c r="P153" s="50"/>
      <c r="Q153" s="50"/>
      <c r="R153" s="50"/>
      <c r="S153" t="s" s="56">
        <v>34</v>
      </c>
      <c r="T153" s="135"/>
      <c r="U153" t="s" s="134">
        <v>209</v>
      </c>
    </row>
    <row r="154" ht="26" customHeight="1">
      <c r="A154" s="57"/>
      <c r="B154" s="76"/>
      <c r="C154" s="127">
        <v>53</v>
      </c>
      <c r="D154" s="127">
        <v>14</v>
      </c>
      <c r="E154" s="58"/>
      <c r="F154" t="s" s="22">
        <v>314</v>
      </c>
      <c r="G154" t="s" s="130">
        <v>315</v>
      </c>
      <c r="H154" s="54"/>
      <c r="I154" t="s" s="56">
        <v>16</v>
      </c>
      <c r="J154" s="55"/>
      <c r="K154" s="54"/>
      <c r="L154" s="50"/>
      <c r="M154" s="50"/>
      <c r="N154" s="50"/>
      <c r="O154" s="50"/>
      <c r="P154" s="50"/>
      <c r="Q154" s="50"/>
      <c r="R154" t="s" s="56">
        <v>25</v>
      </c>
      <c r="S154" s="50"/>
      <c r="T154" s="135"/>
      <c r="U154" t="s" s="134">
        <v>209</v>
      </c>
    </row>
    <row r="155" ht="26" customHeight="1">
      <c r="A155" s="57"/>
      <c r="B155" s="76"/>
      <c r="C155" s="127">
        <v>54</v>
      </c>
      <c r="D155" s="127">
        <v>15</v>
      </c>
      <c r="E155" s="58"/>
      <c r="F155" t="s" s="22">
        <v>316</v>
      </c>
      <c r="G155" t="s" s="130">
        <v>317</v>
      </c>
      <c r="H155" t="s" s="52">
        <v>15</v>
      </c>
      <c r="I155" s="50"/>
      <c r="J155" s="55"/>
      <c r="K155" s="54"/>
      <c r="L155" s="50"/>
      <c r="M155" s="50"/>
      <c r="N155" s="50"/>
      <c r="O155" s="50"/>
      <c r="P155" s="50"/>
      <c r="Q155" s="50"/>
      <c r="R155" t="s" s="56">
        <v>25</v>
      </c>
      <c r="S155" s="50"/>
      <c r="T155" s="135"/>
      <c r="U155" t="s" s="134">
        <v>209</v>
      </c>
    </row>
    <row r="156" ht="26" customHeight="1">
      <c r="A156" s="57"/>
      <c r="B156" s="76"/>
      <c r="C156" s="127">
        <v>55</v>
      </c>
      <c r="D156" s="127">
        <v>16</v>
      </c>
      <c r="E156" s="58"/>
      <c r="F156" t="s" s="22">
        <v>318</v>
      </c>
      <c r="G156" t="s" s="130">
        <v>319</v>
      </c>
      <c r="H156" t="s" s="52">
        <v>15</v>
      </c>
      <c r="I156" s="50"/>
      <c r="J156" s="55"/>
      <c r="K156" s="54"/>
      <c r="L156" s="50"/>
      <c r="M156" s="50"/>
      <c r="N156" s="50"/>
      <c r="O156" s="50"/>
      <c r="P156" s="50"/>
      <c r="Q156" s="50"/>
      <c r="R156" s="50"/>
      <c r="S156" s="50"/>
      <c r="T156" t="s" s="133">
        <v>49</v>
      </c>
      <c r="U156" t="s" s="134">
        <v>209</v>
      </c>
    </row>
    <row r="157" ht="26" customHeight="1">
      <c r="A157" s="57"/>
      <c r="B157" s="76"/>
      <c r="C157" s="127">
        <v>56</v>
      </c>
      <c r="D157" s="127">
        <v>17</v>
      </c>
      <c r="E157" s="58"/>
      <c r="F157" t="s" s="22">
        <v>320</v>
      </c>
      <c r="G157" t="s" s="130">
        <v>321</v>
      </c>
      <c r="H157" s="54"/>
      <c r="I157" t="s" s="56">
        <v>16</v>
      </c>
      <c r="J157" s="55"/>
      <c r="K157" s="54"/>
      <c r="L157" s="50"/>
      <c r="M157" s="50"/>
      <c r="N157" s="50"/>
      <c r="O157" s="50"/>
      <c r="P157" t="s" s="56">
        <v>23</v>
      </c>
      <c r="Q157" s="50"/>
      <c r="R157" s="50"/>
      <c r="S157" s="50"/>
      <c r="T157" s="135"/>
      <c r="U157" t="s" s="134">
        <v>209</v>
      </c>
    </row>
    <row r="158" ht="26" customHeight="1">
      <c r="A158" s="57"/>
      <c r="B158" s="76"/>
      <c r="C158" s="127">
        <v>57</v>
      </c>
      <c r="D158" s="127">
        <v>18</v>
      </c>
      <c r="E158" s="58"/>
      <c r="F158" t="s" s="22">
        <v>322</v>
      </c>
      <c r="G158" t="s" s="130">
        <v>323</v>
      </c>
      <c r="H158" t="s" s="52">
        <v>15</v>
      </c>
      <c r="I158" s="50"/>
      <c r="J158" s="55"/>
      <c r="K158" s="54"/>
      <c r="L158" s="50"/>
      <c r="M158" s="50"/>
      <c r="N158" s="50"/>
      <c r="O158" s="50"/>
      <c r="P158" s="50"/>
      <c r="Q158" s="50"/>
      <c r="R158" s="50"/>
      <c r="S158" s="56"/>
      <c r="T158" t="s" s="26">
        <v>27</v>
      </c>
      <c r="U158" t="s" s="56">
        <v>209</v>
      </c>
    </row>
    <row r="159" ht="26" customHeight="1">
      <c r="A159" s="57"/>
      <c r="B159" s="76"/>
      <c r="C159" s="127">
        <v>58</v>
      </c>
      <c r="D159" s="127">
        <v>19</v>
      </c>
      <c r="E159" s="58"/>
      <c r="F159" t="s" s="22">
        <v>324</v>
      </c>
      <c r="G159" t="s" s="130">
        <v>325</v>
      </c>
      <c r="H159" t="s" s="52">
        <v>15</v>
      </c>
      <c r="I159" s="50"/>
      <c r="J159" s="55"/>
      <c r="K159" s="54"/>
      <c r="L159" s="50"/>
      <c r="M159" s="50"/>
      <c r="N159" s="50"/>
      <c r="O159" s="50"/>
      <c r="P159" s="50"/>
      <c r="Q159" s="50"/>
      <c r="R159" s="50"/>
      <c r="S159" s="56"/>
      <c r="T159" t="s" s="26">
        <v>27</v>
      </c>
      <c r="U159" t="s" s="56">
        <v>209</v>
      </c>
    </row>
    <row r="160" ht="26" customHeight="1">
      <c r="A160" s="57"/>
      <c r="B160" s="76"/>
      <c r="C160" s="127">
        <v>59</v>
      </c>
      <c r="D160" s="127">
        <v>20</v>
      </c>
      <c r="E160" s="58"/>
      <c r="F160" t="s" s="22">
        <v>326</v>
      </c>
      <c r="G160" t="s" s="130">
        <v>327</v>
      </c>
      <c r="H160" s="54"/>
      <c r="I160" t="s" s="56">
        <v>16</v>
      </c>
      <c r="J160" s="55"/>
      <c r="K160" s="54"/>
      <c r="L160" s="50"/>
      <c r="M160" s="50"/>
      <c r="N160" s="50"/>
      <c r="O160" s="50"/>
      <c r="P160" s="50"/>
      <c r="Q160" s="50"/>
      <c r="R160" s="50"/>
      <c r="S160" s="56"/>
      <c r="T160" t="s" s="26">
        <v>27</v>
      </c>
      <c r="U160" t="s" s="56">
        <v>209</v>
      </c>
    </row>
    <row r="161" ht="26" customHeight="1">
      <c r="A161" s="57"/>
      <c r="B161" s="76"/>
      <c r="C161" s="127">
        <v>60</v>
      </c>
      <c r="D161" s="127">
        <v>21</v>
      </c>
      <c r="E161" s="58"/>
      <c r="F161" t="s" s="22">
        <v>328</v>
      </c>
      <c r="G161" t="s" s="130">
        <v>329</v>
      </c>
      <c r="H161" s="54"/>
      <c r="I161" t="s" s="56">
        <v>16</v>
      </c>
      <c r="J161" s="55"/>
      <c r="K161" s="54"/>
      <c r="L161" s="50"/>
      <c r="M161" s="50"/>
      <c r="N161" s="50"/>
      <c r="O161" s="50"/>
      <c r="P161" s="50"/>
      <c r="Q161" s="50"/>
      <c r="R161" s="50"/>
      <c r="S161" s="56"/>
      <c r="T161" t="s" s="26">
        <v>27</v>
      </c>
      <c r="U161" t="s" s="56">
        <v>209</v>
      </c>
    </row>
    <row r="162" ht="26" customHeight="1">
      <c r="A162" s="57"/>
      <c r="B162" s="76"/>
      <c r="C162" s="127">
        <v>61</v>
      </c>
      <c r="D162" s="127">
        <v>22</v>
      </c>
      <c r="E162" s="58"/>
      <c r="F162" t="s" s="22">
        <v>330</v>
      </c>
      <c r="G162" t="s" s="130">
        <v>331</v>
      </c>
      <c r="H162" t="s" s="52">
        <v>15</v>
      </c>
      <c r="I162" s="50"/>
      <c r="J162" s="55"/>
      <c r="K162" s="54"/>
      <c r="L162" s="50"/>
      <c r="M162" s="50"/>
      <c r="N162" s="50"/>
      <c r="O162" s="50"/>
      <c r="P162" s="50"/>
      <c r="Q162" s="50"/>
      <c r="R162" s="50"/>
      <c r="S162" s="50"/>
      <c r="T162" t="s" s="133">
        <v>56</v>
      </c>
      <c r="U162" t="s" s="134">
        <v>209</v>
      </c>
    </row>
    <row r="163" ht="26" customHeight="1">
      <c r="A163" s="57"/>
      <c r="B163" s="76"/>
      <c r="C163" s="127">
        <v>62</v>
      </c>
      <c r="D163" s="127">
        <v>23</v>
      </c>
      <c r="E163" s="58"/>
      <c r="F163" t="s" s="22">
        <v>332</v>
      </c>
      <c r="G163" t="s" s="130">
        <v>333</v>
      </c>
      <c r="H163" t="s" s="52">
        <v>15</v>
      </c>
      <c r="I163" s="50"/>
      <c r="J163" s="55"/>
      <c r="K163" s="54"/>
      <c r="L163" s="50"/>
      <c r="M163" s="50"/>
      <c r="N163" s="50"/>
      <c r="O163" s="50"/>
      <c r="P163" s="50"/>
      <c r="Q163" s="50"/>
      <c r="R163" s="50"/>
      <c r="S163" t="s" s="56">
        <v>34</v>
      </c>
      <c r="T163" s="135"/>
      <c r="U163" t="s" s="134">
        <v>209</v>
      </c>
    </row>
    <row r="164" ht="20" customHeight="1">
      <c r="A164" s="60"/>
      <c r="B164" t="s" s="61">
        <v>203</v>
      </c>
      <c r="C164" s="60"/>
      <c r="D164" s="65">
        <v>23</v>
      </c>
      <c r="E164" s="60"/>
      <c r="F164" s="62"/>
      <c r="G164" s="63"/>
      <c r="H164" s="136">
        <f>COUNTA(H141:H163)</f>
        <v>18</v>
      </c>
      <c r="I164" s="136">
        <f>COUNTA(I141:I163)</f>
        <v>5</v>
      </c>
      <c r="J164" s="136">
        <f>COUNTA(J141:J163)</f>
        <v>0</v>
      </c>
      <c r="K164" s="136">
        <v>1</v>
      </c>
      <c r="L164" s="136">
        <v>0</v>
      </c>
      <c r="M164" s="136">
        <v>2</v>
      </c>
      <c r="N164" s="64">
        <v>8</v>
      </c>
      <c r="O164" s="65">
        <v>12</v>
      </c>
      <c r="P164" s="65">
        <f>COUNTA(P141:P163)</f>
        <v>1</v>
      </c>
      <c r="Q164" s="66">
        <v>0</v>
      </c>
      <c r="R164" s="136">
        <f>COUNTA(R141:R163)</f>
        <v>2</v>
      </c>
      <c r="S164" s="136">
        <v>9</v>
      </c>
      <c r="T164" s="64">
        <f>COUNTA(T141:T163)</f>
        <v>12</v>
      </c>
      <c r="U164" s="60"/>
    </row>
    <row r="165" ht="20" customHeight="1">
      <c r="A165" s="60"/>
      <c r="B165" t="s" s="61">
        <v>203</v>
      </c>
      <c r="C165" s="60"/>
      <c r="D165" s="60"/>
      <c r="E165" s="60"/>
      <c r="F165" s="62"/>
      <c r="G165" s="63"/>
      <c r="H165" s="71"/>
      <c r="I165" s="65">
        <v>23</v>
      </c>
      <c r="J165" s="63"/>
      <c r="K165" s="68"/>
      <c r="L165" s="69"/>
      <c r="M165" s="69">
        <f>SUM(K164,L164,M164,N164,O164)</f>
        <v>23</v>
      </c>
      <c r="N165" s="69"/>
      <c r="O165" s="69"/>
      <c r="P165" s="60"/>
      <c r="Q165" s="60"/>
      <c r="R165" s="65">
        <v>23</v>
      </c>
      <c r="S165" s="60"/>
      <c r="T165" s="63"/>
      <c r="U165" s="71"/>
    </row>
    <row r="166" ht="26.5" customHeight="1">
      <c r="A166" s="74"/>
      <c r="B166" t="s" s="39">
        <v>100</v>
      </c>
      <c r="C166" s="76"/>
      <c r="D166" s="77">
        <f>D164+D138+D127</f>
        <v>62</v>
      </c>
      <c r="E166" s="76"/>
      <c r="F166" s="78"/>
      <c r="G166" t="s" s="79">
        <v>101</v>
      </c>
      <c r="H166" s="137">
        <f>H127+H139+H164</f>
        <v>51</v>
      </c>
      <c r="I166" s="137">
        <f>I164+I139+I124</f>
        <v>11</v>
      </c>
      <c r="J166" s="137">
        <f>J164+J139+J124</f>
        <v>1</v>
      </c>
      <c r="K166" s="137">
        <f>K164+K139+K127</f>
        <v>2</v>
      </c>
      <c r="L166" s="137">
        <f>L164+L139+L127</f>
        <v>1</v>
      </c>
      <c r="M166" s="137">
        <f>M164+M139+M127</f>
        <v>5</v>
      </c>
      <c r="N166" s="138">
        <f>N164+N139+N127</f>
        <v>22</v>
      </c>
      <c r="O166" s="77">
        <f>O164+O139+O127</f>
        <v>32</v>
      </c>
      <c r="P166" s="77">
        <f>P164+P139+P127</f>
        <v>2</v>
      </c>
      <c r="Q166" s="139">
        <f>Q164+Q139+Q127</f>
        <v>0</v>
      </c>
      <c r="R166" s="137">
        <f>R164+R139+R127</f>
        <v>5</v>
      </c>
      <c r="S166" s="137">
        <f>S164+S139+S127</f>
        <v>23</v>
      </c>
      <c r="T166" s="138">
        <f>T164+T139+T127</f>
        <v>32</v>
      </c>
      <c r="U166" s="140"/>
    </row>
    <row r="167" ht="26.5" customHeight="1">
      <c r="A167" s="74"/>
      <c r="B167" s="44"/>
      <c r="C167" s="76"/>
      <c r="D167" s="76"/>
      <c r="E167" s="76"/>
      <c r="F167" s="78"/>
      <c r="G167" s="141"/>
      <c r="H167" s="142">
        <f>H166+I166</f>
        <v>62</v>
      </c>
      <c r="I167" s="143"/>
      <c r="J167" s="144"/>
      <c r="K167" s="142">
        <f>K166+L166+M166+N166+O166</f>
        <v>62</v>
      </c>
      <c r="L167" s="143"/>
      <c r="M167" s="143"/>
      <c r="N167" s="143"/>
      <c r="O167" s="145"/>
      <c r="P167" s="146">
        <f>P166+Q166+R166+S166+T166</f>
        <v>62</v>
      </c>
      <c r="Q167" s="147"/>
      <c r="R167" s="147"/>
      <c r="S167" s="147"/>
      <c r="T167" s="148"/>
      <c r="U167" s="149"/>
    </row>
    <row r="168" ht="24.4" customHeight="1">
      <c r="A168" t="s" s="150">
        <v>3</v>
      </c>
      <c r="B168" t="s" s="150">
        <v>4</v>
      </c>
      <c r="C168" t="s" s="17">
        <v>5</v>
      </c>
      <c r="D168" t="s" s="17">
        <v>5</v>
      </c>
      <c r="E168" t="s" s="150">
        <v>6</v>
      </c>
      <c r="F168" t="s" s="150">
        <v>7</v>
      </c>
      <c r="G168" t="s" s="150">
        <v>8</v>
      </c>
      <c r="H168" t="s" s="17">
        <v>9</v>
      </c>
      <c r="I168" s="9"/>
      <c r="J168" s="9"/>
      <c r="K168" t="s" s="12">
        <v>10</v>
      </c>
      <c r="L168" s="151"/>
      <c r="M168" s="151"/>
      <c r="N168" s="151"/>
      <c r="O168" s="151"/>
      <c r="P168" t="s" s="12">
        <v>11</v>
      </c>
      <c r="Q168" s="151"/>
      <c r="R168" s="151"/>
      <c r="S168" s="151"/>
      <c r="T168" s="151"/>
      <c r="U168" t="s" s="150">
        <v>12</v>
      </c>
    </row>
    <row r="169" ht="42" customHeight="1">
      <c r="A169" s="108"/>
      <c r="B169" s="108"/>
      <c r="C169" t="s" s="12">
        <v>13</v>
      </c>
      <c r="D169" t="s" s="12">
        <v>14</v>
      </c>
      <c r="E169" s="108"/>
      <c r="F169" s="108"/>
      <c r="G169" s="108"/>
      <c r="H169" t="s" s="17">
        <v>15</v>
      </c>
      <c r="I169" t="s" s="17">
        <v>16</v>
      </c>
      <c r="J169" t="s" s="17">
        <v>17</v>
      </c>
      <c r="K169" t="s" s="12">
        <v>18</v>
      </c>
      <c r="L169" t="s" s="12">
        <v>19</v>
      </c>
      <c r="M169" t="s" s="12">
        <v>20</v>
      </c>
      <c r="N169" t="s" s="12">
        <v>21</v>
      </c>
      <c r="O169" t="s" s="16">
        <v>22</v>
      </c>
      <c r="P169" t="s" s="15">
        <v>23</v>
      </c>
      <c r="Q169" t="s" s="15">
        <v>24</v>
      </c>
      <c r="R169" t="s" s="15">
        <v>25</v>
      </c>
      <c r="S169" t="s" s="15">
        <v>26</v>
      </c>
      <c r="T169" t="s" s="12">
        <v>22</v>
      </c>
      <c r="U169" s="108"/>
    </row>
    <row r="170" ht="26" customHeight="1">
      <c r="A170" t="s" s="128">
        <v>334</v>
      </c>
      <c r="B170" t="s" s="152">
        <v>335</v>
      </c>
      <c r="C170" s="127">
        <v>1</v>
      </c>
      <c r="D170" s="127">
        <v>1</v>
      </c>
      <c r="E170" s="58"/>
      <c r="F170" t="s" s="22">
        <v>336</v>
      </c>
      <c r="G170" t="s" s="153">
        <v>337</v>
      </c>
      <c r="H170" t="s" s="56">
        <v>15</v>
      </c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t="s" s="56">
        <v>34</v>
      </c>
      <c r="T170" s="50"/>
      <c r="U170" t="s" s="56">
        <v>338</v>
      </c>
    </row>
    <row r="171" ht="26" customHeight="1">
      <c r="A171" s="57"/>
      <c r="B171" s="58"/>
      <c r="C171" s="127">
        <v>2</v>
      </c>
      <c r="D171" s="127">
        <v>2</v>
      </c>
      <c r="E171" s="58"/>
      <c r="F171" t="s" s="22">
        <v>339</v>
      </c>
      <c r="G171" t="s" s="153">
        <v>340</v>
      </c>
      <c r="H171" s="50"/>
      <c r="I171" t="s" s="56">
        <v>16</v>
      </c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t="s" s="56">
        <v>49</v>
      </c>
      <c r="U171" t="s" s="56">
        <v>338</v>
      </c>
    </row>
    <row r="172" ht="26" customHeight="1">
      <c r="A172" s="57"/>
      <c r="B172" s="58"/>
      <c r="C172" s="127">
        <v>3</v>
      </c>
      <c r="D172" s="127">
        <v>3</v>
      </c>
      <c r="E172" s="58"/>
      <c r="F172" t="s" s="22">
        <v>341</v>
      </c>
      <c r="G172" t="s" s="153">
        <v>342</v>
      </c>
      <c r="H172" t="s" s="56">
        <v>15</v>
      </c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t="s" s="56">
        <v>34</v>
      </c>
      <c r="T172" s="50"/>
      <c r="U172" t="s" s="56">
        <v>338</v>
      </c>
    </row>
    <row r="173" ht="26" customHeight="1">
      <c r="A173" s="57"/>
      <c r="B173" s="58"/>
      <c r="C173" s="127">
        <v>4</v>
      </c>
      <c r="D173" s="127">
        <v>4</v>
      </c>
      <c r="E173" s="58"/>
      <c r="F173" t="s" s="22">
        <v>343</v>
      </c>
      <c r="G173" t="s" s="153">
        <v>344</v>
      </c>
      <c r="H173" t="s" s="56">
        <v>15</v>
      </c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t="s" s="56">
        <v>34</v>
      </c>
      <c r="T173" s="50"/>
      <c r="U173" t="s" s="56">
        <v>338</v>
      </c>
    </row>
    <row r="174" ht="26" customHeight="1">
      <c r="A174" s="57"/>
      <c r="B174" s="58"/>
      <c r="C174" s="127">
        <v>5</v>
      </c>
      <c r="D174" s="127">
        <v>5</v>
      </c>
      <c r="E174" s="58"/>
      <c r="F174" t="s" s="22">
        <v>345</v>
      </c>
      <c r="G174" t="s" s="153">
        <v>346</v>
      </c>
      <c r="H174" t="s" s="56">
        <v>15</v>
      </c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t="s" s="56">
        <v>34</v>
      </c>
      <c r="T174" s="50"/>
      <c r="U174" t="s" s="56">
        <v>338</v>
      </c>
    </row>
    <row r="175" ht="26" customHeight="1">
      <c r="A175" s="57"/>
      <c r="B175" s="58"/>
      <c r="C175" s="127">
        <v>6</v>
      </c>
      <c r="D175" s="127">
        <v>6</v>
      </c>
      <c r="E175" s="58"/>
      <c r="F175" t="s" s="22">
        <v>347</v>
      </c>
      <c r="G175" t="s" s="153">
        <v>348</v>
      </c>
      <c r="H175" t="s" s="56">
        <v>15</v>
      </c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t="s" s="56">
        <v>34</v>
      </c>
      <c r="T175" s="50"/>
      <c r="U175" t="s" s="56">
        <v>338</v>
      </c>
    </row>
    <row r="176" ht="26" customHeight="1">
      <c r="A176" s="57"/>
      <c r="B176" s="58"/>
      <c r="C176" s="127">
        <v>7</v>
      </c>
      <c r="D176" s="127">
        <v>7</v>
      </c>
      <c r="E176" s="58"/>
      <c r="F176" t="s" s="22">
        <v>349</v>
      </c>
      <c r="G176" t="s" s="153">
        <v>350</v>
      </c>
      <c r="H176" t="s" s="56">
        <v>15</v>
      </c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t="s" s="56">
        <v>34</v>
      </c>
      <c r="T176" s="50"/>
      <c r="U176" t="s" s="56">
        <v>338</v>
      </c>
    </row>
    <row r="177" ht="26" customHeight="1">
      <c r="A177" s="57"/>
      <c r="B177" s="58"/>
      <c r="C177" s="127">
        <v>8</v>
      </c>
      <c r="D177" s="127">
        <v>8</v>
      </c>
      <c r="E177" s="58"/>
      <c r="F177" t="s" s="22">
        <v>351</v>
      </c>
      <c r="G177" t="s" s="153">
        <v>352</v>
      </c>
      <c r="H177" t="s" s="56">
        <v>15</v>
      </c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t="s" s="56">
        <v>49</v>
      </c>
      <c r="U177" t="s" s="56">
        <v>338</v>
      </c>
    </row>
    <row r="178" ht="26" customHeight="1">
      <c r="A178" s="57"/>
      <c r="B178" s="58"/>
      <c r="C178" s="127">
        <v>9</v>
      </c>
      <c r="D178" s="127">
        <v>9</v>
      </c>
      <c r="E178" s="58"/>
      <c r="F178" t="s" s="22">
        <v>353</v>
      </c>
      <c r="G178" t="s" s="153">
        <v>354</v>
      </c>
      <c r="H178" t="s" s="56">
        <v>15</v>
      </c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t="s" s="56">
        <v>34</v>
      </c>
      <c r="T178" s="50"/>
      <c r="U178" t="s" s="56">
        <v>338</v>
      </c>
    </row>
    <row r="179" ht="26" customHeight="1">
      <c r="A179" s="57"/>
      <c r="B179" s="58"/>
      <c r="C179" s="127">
        <v>10</v>
      </c>
      <c r="D179" s="127">
        <v>10</v>
      </c>
      <c r="E179" s="58"/>
      <c r="F179" t="s" s="22">
        <v>355</v>
      </c>
      <c r="G179" t="s" s="153">
        <v>356</v>
      </c>
      <c r="H179" t="s" s="56">
        <v>15</v>
      </c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t="s" s="56">
        <v>34</v>
      </c>
      <c r="T179" s="50"/>
      <c r="U179" t="s" s="56">
        <v>338</v>
      </c>
    </row>
    <row r="180" ht="26" customHeight="1">
      <c r="A180" s="57"/>
      <c r="B180" s="58"/>
      <c r="C180" s="127">
        <v>11</v>
      </c>
      <c r="D180" s="127">
        <v>11</v>
      </c>
      <c r="E180" s="58"/>
      <c r="F180" t="s" s="22">
        <v>357</v>
      </c>
      <c r="G180" t="s" s="153">
        <v>358</v>
      </c>
      <c r="H180" s="50"/>
      <c r="I180" t="s" s="56">
        <v>16</v>
      </c>
      <c r="J180" s="50"/>
      <c r="K180" s="50"/>
      <c r="L180" s="50"/>
      <c r="M180" s="50"/>
      <c r="N180" s="50"/>
      <c r="O180" s="50"/>
      <c r="P180" s="50"/>
      <c r="Q180" s="50"/>
      <c r="R180" s="50"/>
      <c r="S180" t="s" s="56">
        <v>34</v>
      </c>
      <c r="T180" s="50"/>
      <c r="U180" t="s" s="56">
        <v>338</v>
      </c>
    </row>
    <row r="181" ht="26" customHeight="1">
      <c r="A181" s="57"/>
      <c r="B181" s="58"/>
      <c r="C181" s="127">
        <v>12</v>
      </c>
      <c r="D181" s="127">
        <v>12</v>
      </c>
      <c r="E181" s="58"/>
      <c r="F181" t="s" s="22">
        <v>359</v>
      </c>
      <c r="G181" t="s" s="153">
        <v>360</v>
      </c>
      <c r="H181" t="s" s="56">
        <v>15</v>
      </c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t="s" s="56">
        <v>34</v>
      </c>
      <c r="T181" s="50"/>
      <c r="U181" t="s" s="56">
        <v>338</v>
      </c>
    </row>
    <row r="182" ht="26" customHeight="1">
      <c r="A182" s="57"/>
      <c r="B182" s="58"/>
      <c r="C182" s="127">
        <v>13</v>
      </c>
      <c r="D182" s="127">
        <v>13</v>
      </c>
      <c r="E182" s="58"/>
      <c r="F182" t="s" s="22">
        <v>361</v>
      </c>
      <c r="G182" t="s" s="153">
        <v>362</v>
      </c>
      <c r="H182" s="50"/>
      <c r="I182" t="s" s="56">
        <v>16</v>
      </c>
      <c r="J182" s="50"/>
      <c r="K182" s="50"/>
      <c r="L182" s="50"/>
      <c r="M182" s="50"/>
      <c r="N182" s="50"/>
      <c r="O182" s="50"/>
      <c r="P182" s="50"/>
      <c r="Q182" s="50"/>
      <c r="R182" s="50"/>
      <c r="S182" t="s" s="56">
        <v>34</v>
      </c>
      <c r="T182" s="50"/>
      <c r="U182" t="s" s="56">
        <v>338</v>
      </c>
    </row>
    <row r="183" ht="26" customHeight="1">
      <c r="A183" s="57"/>
      <c r="B183" s="58"/>
      <c r="C183" s="127">
        <v>14</v>
      </c>
      <c r="D183" s="127">
        <v>14</v>
      </c>
      <c r="E183" s="58"/>
      <c r="F183" t="s" s="22">
        <v>363</v>
      </c>
      <c r="G183" t="s" s="153">
        <v>364</v>
      </c>
      <c r="H183" t="s" s="56">
        <v>15</v>
      </c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t="s" s="56">
        <v>49</v>
      </c>
      <c r="U183" t="s" s="56">
        <v>338</v>
      </c>
    </row>
    <row r="184" ht="26" customHeight="1">
      <c r="A184" s="57"/>
      <c r="B184" s="58"/>
      <c r="C184" s="127">
        <v>15</v>
      </c>
      <c r="D184" s="127">
        <v>15</v>
      </c>
      <c r="E184" s="58"/>
      <c r="F184" t="s" s="22">
        <v>365</v>
      </c>
      <c r="G184" t="s" s="153">
        <v>366</v>
      </c>
      <c r="H184" s="50"/>
      <c r="I184" t="s" s="56">
        <v>16</v>
      </c>
      <c r="J184" s="50"/>
      <c r="K184" s="50"/>
      <c r="L184" s="50"/>
      <c r="M184" s="50"/>
      <c r="N184" s="50"/>
      <c r="O184" s="50"/>
      <c r="P184" s="50"/>
      <c r="Q184" s="50"/>
      <c r="R184" s="50"/>
      <c r="S184" t="s" s="56">
        <v>34</v>
      </c>
      <c r="T184" s="50"/>
      <c r="U184" t="s" s="56">
        <v>338</v>
      </c>
    </row>
    <row r="185" ht="26" customHeight="1">
      <c r="A185" s="57"/>
      <c r="B185" s="58"/>
      <c r="C185" s="127">
        <v>16</v>
      </c>
      <c r="D185" s="127">
        <v>16</v>
      </c>
      <c r="E185" s="58"/>
      <c r="F185" t="s" s="22">
        <v>367</v>
      </c>
      <c r="G185" t="s" s="153">
        <v>368</v>
      </c>
      <c r="H185" t="s" s="56">
        <v>15</v>
      </c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t="s" s="56">
        <v>49</v>
      </c>
      <c r="U185" t="s" s="56">
        <v>338</v>
      </c>
    </row>
    <row r="186" ht="26" customHeight="1">
      <c r="A186" s="57"/>
      <c r="B186" s="58"/>
      <c r="C186" s="127">
        <v>17</v>
      </c>
      <c r="D186" s="127">
        <v>17</v>
      </c>
      <c r="E186" s="58"/>
      <c r="F186" t="s" s="22">
        <v>369</v>
      </c>
      <c r="G186" t="s" s="153">
        <v>370</v>
      </c>
      <c r="H186" s="50"/>
      <c r="I186" t="s" s="56">
        <v>16</v>
      </c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t="s" s="56">
        <v>110</v>
      </c>
      <c r="U186" t="s" s="56">
        <v>338</v>
      </c>
    </row>
    <row r="187" ht="26" customHeight="1">
      <c r="A187" s="57"/>
      <c r="B187" s="58"/>
      <c r="C187" s="127">
        <v>18</v>
      </c>
      <c r="D187" s="127">
        <v>18</v>
      </c>
      <c r="E187" s="58"/>
      <c r="F187" t="s" s="22">
        <v>371</v>
      </c>
      <c r="G187" t="s" s="153">
        <v>372</v>
      </c>
      <c r="H187" t="s" s="56">
        <v>15</v>
      </c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t="s" s="56">
        <v>34</v>
      </c>
      <c r="T187" s="50"/>
      <c r="U187" t="s" s="56">
        <v>338</v>
      </c>
    </row>
    <row r="188" ht="26" customHeight="1">
      <c r="A188" s="57"/>
      <c r="B188" s="58"/>
      <c r="C188" s="127">
        <v>19</v>
      </c>
      <c r="D188" s="127">
        <v>19</v>
      </c>
      <c r="E188" s="58"/>
      <c r="F188" t="s" s="22">
        <v>373</v>
      </c>
      <c r="G188" t="s" s="153">
        <v>374</v>
      </c>
      <c r="H188" t="s" s="56">
        <v>15</v>
      </c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6"/>
      <c r="T188" t="s" s="26">
        <v>27</v>
      </c>
      <c r="U188" t="s" s="56">
        <v>338</v>
      </c>
    </row>
    <row r="189" ht="26" customHeight="1">
      <c r="A189" s="57"/>
      <c r="B189" s="58"/>
      <c r="C189" s="127">
        <v>20</v>
      </c>
      <c r="D189" s="127">
        <v>20</v>
      </c>
      <c r="E189" s="58"/>
      <c r="F189" t="s" s="22">
        <v>375</v>
      </c>
      <c r="G189" t="s" s="153">
        <v>376</v>
      </c>
      <c r="H189" t="s" s="56">
        <v>15</v>
      </c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6"/>
      <c r="T189" t="s" s="26">
        <v>27</v>
      </c>
      <c r="U189" t="s" s="56">
        <v>338</v>
      </c>
    </row>
    <row r="190" ht="26" customHeight="1">
      <c r="A190" s="57"/>
      <c r="B190" s="58"/>
      <c r="C190" s="127">
        <v>21</v>
      </c>
      <c r="D190" s="127">
        <v>21</v>
      </c>
      <c r="E190" s="58"/>
      <c r="F190" t="s" s="22">
        <v>377</v>
      </c>
      <c r="G190" t="s" s="153">
        <v>378</v>
      </c>
      <c r="H190" t="s" s="56">
        <v>15</v>
      </c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6"/>
      <c r="T190" t="s" s="26">
        <v>27</v>
      </c>
      <c r="U190" t="s" s="56">
        <v>338</v>
      </c>
    </row>
    <row r="191" ht="26" customHeight="1">
      <c r="A191" s="57"/>
      <c r="B191" s="58"/>
      <c r="C191" s="127">
        <v>22</v>
      </c>
      <c r="D191" s="127">
        <v>22</v>
      </c>
      <c r="E191" s="58"/>
      <c r="F191" t="s" s="22">
        <v>379</v>
      </c>
      <c r="G191" t="s" s="153">
        <v>380</v>
      </c>
      <c r="H191" t="s" s="56">
        <v>15</v>
      </c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6"/>
      <c r="T191" t="s" s="26">
        <v>27</v>
      </c>
      <c r="U191" t="s" s="56">
        <v>338</v>
      </c>
    </row>
    <row r="192" ht="26" customHeight="1">
      <c r="A192" s="57"/>
      <c r="B192" s="58"/>
      <c r="C192" s="127">
        <v>23</v>
      </c>
      <c r="D192" s="127">
        <v>23</v>
      </c>
      <c r="E192" s="58"/>
      <c r="F192" t="s" s="22">
        <v>381</v>
      </c>
      <c r="G192" t="s" s="153">
        <v>382</v>
      </c>
      <c r="H192" t="s" s="56">
        <v>15</v>
      </c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6"/>
      <c r="T192" t="s" s="26">
        <v>27</v>
      </c>
      <c r="U192" t="s" s="56">
        <v>338</v>
      </c>
    </row>
    <row r="193" ht="26" customHeight="1">
      <c r="A193" s="57"/>
      <c r="B193" s="58"/>
      <c r="C193" s="127">
        <v>24</v>
      </c>
      <c r="D193" s="127">
        <v>24</v>
      </c>
      <c r="E193" s="58"/>
      <c r="F193" t="s" s="22">
        <v>383</v>
      </c>
      <c r="G193" t="s" s="153">
        <v>384</v>
      </c>
      <c r="H193" t="s" s="56">
        <v>15</v>
      </c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6"/>
      <c r="T193" t="s" s="26">
        <v>27</v>
      </c>
      <c r="U193" t="s" s="56">
        <v>338</v>
      </c>
    </row>
    <row r="194" ht="26" customHeight="1">
      <c r="A194" s="57"/>
      <c r="B194" s="58"/>
      <c r="C194" s="127">
        <v>25</v>
      </c>
      <c r="D194" s="127">
        <v>25</v>
      </c>
      <c r="E194" s="58"/>
      <c r="F194" t="s" s="22">
        <v>385</v>
      </c>
      <c r="G194" t="s" s="153">
        <v>386</v>
      </c>
      <c r="H194" t="s" s="56">
        <v>15</v>
      </c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t="s" s="56">
        <v>34</v>
      </c>
      <c r="T194" s="50"/>
      <c r="U194" t="s" s="56">
        <v>338</v>
      </c>
    </row>
    <row r="195" ht="26" customHeight="1">
      <c r="A195" s="57"/>
      <c r="B195" s="58"/>
      <c r="C195" s="127">
        <v>26</v>
      </c>
      <c r="D195" s="127">
        <v>26</v>
      </c>
      <c r="E195" s="58"/>
      <c r="F195" t="s" s="22">
        <v>387</v>
      </c>
      <c r="G195" t="s" s="153">
        <v>388</v>
      </c>
      <c r="H195" t="s" s="56">
        <v>15</v>
      </c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6"/>
      <c r="T195" t="s" s="26">
        <v>27</v>
      </c>
      <c r="U195" t="s" s="56">
        <v>338</v>
      </c>
    </row>
    <row r="196" ht="26" customHeight="1">
      <c r="A196" s="57"/>
      <c r="B196" s="58"/>
      <c r="C196" s="127">
        <v>27</v>
      </c>
      <c r="D196" s="127">
        <v>27</v>
      </c>
      <c r="E196" s="58"/>
      <c r="F196" t="s" s="22">
        <v>389</v>
      </c>
      <c r="G196" t="s" s="153">
        <v>390</v>
      </c>
      <c r="H196" t="s" s="56">
        <v>15</v>
      </c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6"/>
      <c r="T196" t="s" s="26">
        <v>27</v>
      </c>
      <c r="U196" t="s" s="56">
        <v>338</v>
      </c>
    </row>
    <row r="197" ht="26" customHeight="1">
      <c r="A197" s="57"/>
      <c r="B197" s="58"/>
      <c r="C197" s="127">
        <v>28</v>
      </c>
      <c r="D197" s="127">
        <v>28</v>
      </c>
      <c r="E197" s="58"/>
      <c r="F197" t="s" s="22">
        <v>391</v>
      </c>
      <c r="G197" t="s" s="153">
        <v>392</v>
      </c>
      <c r="H197" t="s" s="56">
        <v>15</v>
      </c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6"/>
      <c r="T197" t="s" s="26">
        <v>27</v>
      </c>
      <c r="U197" t="s" s="56">
        <v>338</v>
      </c>
    </row>
    <row r="198" ht="26" customHeight="1">
      <c r="A198" s="57"/>
      <c r="B198" s="58"/>
      <c r="C198" s="127">
        <v>29</v>
      </c>
      <c r="D198" s="127">
        <v>29</v>
      </c>
      <c r="E198" s="58"/>
      <c r="F198" t="s" s="22">
        <v>393</v>
      </c>
      <c r="G198" t="s" s="153">
        <v>394</v>
      </c>
      <c r="H198" t="s" s="56">
        <v>15</v>
      </c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t="s" s="56">
        <v>34</v>
      </c>
      <c r="T198" s="50"/>
      <c r="U198" t="s" s="56">
        <v>338</v>
      </c>
    </row>
    <row r="199" ht="26" customHeight="1">
      <c r="A199" s="57"/>
      <c r="B199" s="58"/>
      <c r="C199" s="127">
        <v>30</v>
      </c>
      <c r="D199" s="127">
        <v>30</v>
      </c>
      <c r="E199" s="58"/>
      <c r="F199" t="s" s="22">
        <v>395</v>
      </c>
      <c r="G199" t="s" s="153">
        <v>396</v>
      </c>
      <c r="H199" t="s" s="56">
        <v>15</v>
      </c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t="s" s="56">
        <v>34</v>
      </c>
      <c r="T199" s="50"/>
      <c r="U199" t="s" s="56">
        <v>338</v>
      </c>
    </row>
    <row r="200" ht="26" customHeight="1">
      <c r="A200" s="57"/>
      <c r="B200" s="58"/>
      <c r="C200" s="127">
        <v>31</v>
      </c>
      <c r="D200" s="127">
        <v>31</v>
      </c>
      <c r="E200" s="58"/>
      <c r="F200" t="s" s="22">
        <v>397</v>
      </c>
      <c r="G200" t="s" s="153">
        <v>398</v>
      </c>
      <c r="H200" t="s" s="56">
        <v>15</v>
      </c>
      <c r="I200" s="50"/>
      <c r="J200" s="50"/>
      <c r="K200" s="50"/>
      <c r="L200" s="50"/>
      <c r="M200" s="50"/>
      <c r="N200" s="50"/>
      <c r="O200" s="50"/>
      <c r="P200" s="50"/>
      <c r="Q200" s="50"/>
      <c r="R200" t="s" s="56">
        <v>25</v>
      </c>
      <c r="S200" s="50"/>
      <c r="T200" s="50"/>
      <c r="U200" t="s" s="56">
        <v>338</v>
      </c>
    </row>
    <row r="201" ht="26" customHeight="1">
      <c r="A201" s="57"/>
      <c r="B201" s="58"/>
      <c r="C201" s="127">
        <v>32</v>
      </c>
      <c r="D201" s="127">
        <v>32</v>
      </c>
      <c r="E201" s="58"/>
      <c r="F201" t="s" s="22">
        <v>399</v>
      </c>
      <c r="G201" t="s" s="153">
        <v>400</v>
      </c>
      <c r="H201" t="s" s="56">
        <v>15</v>
      </c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t="s" s="56">
        <v>49</v>
      </c>
      <c r="U201" t="s" s="56">
        <v>338</v>
      </c>
    </row>
    <row r="202" ht="26" customHeight="1">
      <c r="A202" s="57"/>
      <c r="B202" s="58"/>
      <c r="C202" s="127">
        <v>33</v>
      </c>
      <c r="D202" s="127">
        <v>33</v>
      </c>
      <c r="E202" s="58"/>
      <c r="F202" t="s" s="22">
        <v>401</v>
      </c>
      <c r="G202" t="s" s="153">
        <v>402</v>
      </c>
      <c r="H202" t="s" s="56">
        <v>15</v>
      </c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t="s" s="56">
        <v>34</v>
      </c>
      <c r="T202" s="50"/>
      <c r="U202" t="s" s="56">
        <v>338</v>
      </c>
    </row>
    <row r="203" ht="26" customHeight="1">
      <c r="A203" s="57"/>
      <c r="B203" s="58"/>
      <c r="C203" s="127">
        <v>34</v>
      </c>
      <c r="D203" s="127">
        <v>34</v>
      </c>
      <c r="E203" s="58"/>
      <c r="F203" t="s" s="22">
        <v>403</v>
      </c>
      <c r="G203" t="s" s="153">
        <v>404</v>
      </c>
      <c r="H203" t="s" s="56">
        <v>15</v>
      </c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6"/>
      <c r="T203" t="s" s="26">
        <v>27</v>
      </c>
      <c r="U203" t="s" s="56">
        <v>338</v>
      </c>
    </row>
    <row r="204" ht="26" customHeight="1">
      <c r="A204" s="57"/>
      <c r="B204" s="58"/>
      <c r="C204" s="127">
        <v>35</v>
      </c>
      <c r="D204" s="127">
        <v>35</v>
      </c>
      <c r="E204" s="58"/>
      <c r="F204" t="s" s="22">
        <v>405</v>
      </c>
      <c r="G204" t="s" s="153">
        <v>406</v>
      </c>
      <c r="H204" t="s" s="56">
        <v>15</v>
      </c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6"/>
      <c r="T204" t="s" s="26">
        <v>27</v>
      </c>
      <c r="U204" t="s" s="56">
        <v>338</v>
      </c>
    </row>
    <row r="205" ht="26" customHeight="1">
      <c r="A205" s="57"/>
      <c r="B205" s="58"/>
      <c r="C205" s="127">
        <v>36</v>
      </c>
      <c r="D205" s="127">
        <v>36</v>
      </c>
      <c r="E205" s="58"/>
      <c r="F205" t="s" s="22">
        <v>407</v>
      </c>
      <c r="G205" t="s" s="153">
        <v>408</v>
      </c>
      <c r="H205" t="s" s="56">
        <v>15</v>
      </c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6"/>
      <c r="T205" t="s" s="26">
        <v>27</v>
      </c>
      <c r="U205" t="s" s="56">
        <v>338</v>
      </c>
    </row>
    <row r="206" ht="26" customHeight="1">
      <c r="A206" s="57"/>
      <c r="B206" s="58"/>
      <c r="C206" s="127">
        <v>37</v>
      </c>
      <c r="D206" s="127">
        <v>37</v>
      </c>
      <c r="E206" s="58"/>
      <c r="F206" t="s" s="22">
        <v>409</v>
      </c>
      <c r="G206" t="s" s="153">
        <v>410</v>
      </c>
      <c r="H206" t="s" s="56">
        <v>15</v>
      </c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6"/>
      <c r="T206" t="s" s="26">
        <v>27</v>
      </c>
      <c r="U206" t="s" s="56">
        <v>338</v>
      </c>
    </row>
    <row r="207" ht="26" customHeight="1">
      <c r="A207" s="57"/>
      <c r="B207" s="58"/>
      <c r="C207" s="127">
        <v>38</v>
      </c>
      <c r="D207" s="127">
        <v>38</v>
      </c>
      <c r="E207" s="58"/>
      <c r="F207" t="s" s="22">
        <v>411</v>
      </c>
      <c r="G207" t="s" s="153">
        <v>412</v>
      </c>
      <c r="H207" t="s" s="56">
        <v>15</v>
      </c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6"/>
      <c r="T207" t="s" s="26">
        <v>27</v>
      </c>
      <c r="U207" t="s" s="56">
        <v>338</v>
      </c>
    </row>
    <row r="208" ht="26" customHeight="1">
      <c r="A208" s="57"/>
      <c r="B208" s="58"/>
      <c r="C208" s="127">
        <v>39</v>
      </c>
      <c r="D208" s="127">
        <v>39</v>
      </c>
      <c r="E208" s="58"/>
      <c r="F208" t="s" s="22">
        <v>413</v>
      </c>
      <c r="G208" t="s" s="153">
        <v>414</v>
      </c>
      <c r="H208" s="50"/>
      <c r="I208" t="s" s="56">
        <v>16</v>
      </c>
      <c r="J208" s="50"/>
      <c r="K208" s="50"/>
      <c r="L208" s="50"/>
      <c r="M208" s="50"/>
      <c r="N208" s="50"/>
      <c r="O208" s="50"/>
      <c r="P208" t="s" s="56">
        <v>23</v>
      </c>
      <c r="Q208" s="50"/>
      <c r="R208" s="50"/>
      <c r="S208" s="50"/>
      <c r="T208" s="50"/>
      <c r="U208" t="s" s="56">
        <v>338</v>
      </c>
    </row>
    <row r="209" ht="26" customHeight="1">
      <c r="A209" s="57"/>
      <c r="B209" s="58"/>
      <c r="C209" s="127">
        <v>40</v>
      </c>
      <c r="D209" s="127">
        <v>40</v>
      </c>
      <c r="E209" s="58"/>
      <c r="F209" t="s" s="22">
        <v>415</v>
      </c>
      <c r="G209" t="s" s="153">
        <v>416</v>
      </c>
      <c r="H209" t="s" s="56">
        <v>15</v>
      </c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t="s" s="56">
        <v>110</v>
      </c>
      <c r="U209" t="s" s="56">
        <v>338</v>
      </c>
    </row>
    <row r="210" ht="26" customHeight="1">
      <c r="A210" s="57"/>
      <c r="B210" s="58"/>
      <c r="C210" s="127">
        <v>41</v>
      </c>
      <c r="D210" s="127">
        <v>41</v>
      </c>
      <c r="E210" s="58"/>
      <c r="F210" t="s" s="22">
        <v>417</v>
      </c>
      <c r="G210" t="s" s="153">
        <v>418</v>
      </c>
      <c r="H210" t="s" s="56">
        <v>15</v>
      </c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t="s" s="56">
        <v>110</v>
      </c>
      <c r="U210" t="s" s="56">
        <v>338</v>
      </c>
    </row>
    <row r="211" ht="26" customHeight="1">
      <c r="A211" s="57"/>
      <c r="B211" s="58"/>
      <c r="C211" s="127">
        <v>42</v>
      </c>
      <c r="D211" s="127">
        <v>42</v>
      </c>
      <c r="E211" s="58"/>
      <c r="F211" t="s" s="22">
        <v>419</v>
      </c>
      <c r="G211" t="s" s="153">
        <v>420</v>
      </c>
      <c r="H211" t="s" s="56">
        <v>15</v>
      </c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t="s" s="56">
        <v>110</v>
      </c>
      <c r="U211" t="s" s="56">
        <v>338</v>
      </c>
    </row>
    <row r="212" ht="26" customHeight="1">
      <c r="A212" s="57"/>
      <c r="B212" s="58"/>
      <c r="C212" s="127">
        <v>43</v>
      </c>
      <c r="D212" s="127">
        <v>43</v>
      </c>
      <c r="E212" s="58"/>
      <c r="F212" t="s" s="22">
        <v>421</v>
      </c>
      <c r="G212" t="s" s="153">
        <v>422</v>
      </c>
      <c r="H212" t="s" s="56">
        <v>15</v>
      </c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t="s" s="56">
        <v>49</v>
      </c>
      <c r="U212" t="s" s="56">
        <v>338</v>
      </c>
    </row>
    <row r="213" ht="26" customHeight="1">
      <c r="A213" s="57"/>
      <c r="B213" s="58"/>
      <c r="C213" s="127">
        <v>44</v>
      </c>
      <c r="D213" s="127">
        <v>44</v>
      </c>
      <c r="E213" s="58"/>
      <c r="F213" t="s" s="22">
        <v>423</v>
      </c>
      <c r="G213" t="s" s="153">
        <v>424</v>
      </c>
      <c r="H213" t="s" s="56">
        <v>15</v>
      </c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t="s" s="56">
        <v>49</v>
      </c>
      <c r="U213" t="s" s="56">
        <v>338</v>
      </c>
    </row>
    <row r="214" ht="26" customHeight="1">
      <c r="A214" s="57"/>
      <c r="B214" s="58"/>
      <c r="C214" s="127">
        <v>45</v>
      </c>
      <c r="D214" s="127">
        <v>45</v>
      </c>
      <c r="E214" s="58"/>
      <c r="F214" t="s" s="22">
        <v>425</v>
      </c>
      <c r="G214" t="s" s="153">
        <v>426</v>
      </c>
      <c r="H214" t="s" s="56">
        <v>15</v>
      </c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t="s" s="56">
        <v>34</v>
      </c>
      <c r="T214" s="50"/>
      <c r="U214" t="s" s="56">
        <v>338</v>
      </c>
    </row>
    <row r="215" ht="26" customHeight="1">
      <c r="A215" s="57"/>
      <c r="B215" s="58"/>
      <c r="C215" s="127">
        <v>46</v>
      </c>
      <c r="D215" s="127">
        <v>46</v>
      </c>
      <c r="E215" s="58"/>
      <c r="F215" t="s" s="22">
        <v>427</v>
      </c>
      <c r="G215" t="s" s="153">
        <v>428</v>
      </c>
      <c r="H215" s="50"/>
      <c r="I215" t="s" s="56">
        <v>16</v>
      </c>
      <c r="J215" s="50"/>
      <c r="K215" s="50"/>
      <c r="L215" s="50"/>
      <c r="M215" s="50"/>
      <c r="N215" s="50"/>
      <c r="O215" s="50"/>
      <c r="P215" s="50"/>
      <c r="Q215" s="50"/>
      <c r="R215" s="50"/>
      <c r="S215" t="s" s="56">
        <v>34</v>
      </c>
      <c r="T215" s="50"/>
      <c r="U215" t="s" s="56">
        <v>338</v>
      </c>
    </row>
    <row r="216" ht="26" customHeight="1">
      <c r="A216" s="57"/>
      <c r="B216" s="58"/>
      <c r="C216" s="127">
        <v>47</v>
      </c>
      <c r="D216" s="127">
        <v>47</v>
      </c>
      <c r="E216" s="58"/>
      <c r="F216" t="s" s="22">
        <v>429</v>
      </c>
      <c r="G216" t="s" s="153">
        <v>430</v>
      </c>
      <c r="H216" s="50"/>
      <c r="I216" t="s" s="56">
        <v>16</v>
      </c>
      <c r="J216" s="50"/>
      <c r="K216" s="50"/>
      <c r="L216" s="50"/>
      <c r="M216" s="50"/>
      <c r="N216" s="50"/>
      <c r="O216" s="50"/>
      <c r="P216" t="s" s="56">
        <v>23</v>
      </c>
      <c r="Q216" s="50"/>
      <c r="R216" s="50"/>
      <c r="S216" s="50"/>
      <c r="T216" s="50"/>
      <c r="U216" t="s" s="56">
        <v>338</v>
      </c>
    </row>
    <row r="217" ht="26" customHeight="1">
      <c r="A217" s="57"/>
      <c r="B217" s="58"/>
      <c r="C217" s="127">
        <v>48</v>
      </c>
      <c r="D217" s="127">
        <v>48</v>
      </c>
      <c r="E217" s="58"/>
      <c r="F217" t="s" s="22">
        <v>431</v>
      </c>
      <c r="G217" t="s" s="153">
        <v>432</v>
      </c>
      <c r="H217" t="s" s="56">
        <v>15</v>
      </c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t="s" s="56">
        <v>34</v>
      </c>
      <c r="T217" s="50"/>
      <c r="U217" t="s" s="56">
        <v>338</v>
      </c>
    </row>
    <row r="218" ht="26" customHeight="1">
      <c r="A218" s="57"/>
      <c r="B218" s="58"/>
      <c r="C218" s="127">
        <v>49</v>
      </c>
      <c r="D218" s="127">
        <v>49</v>
      </c>
      <c r="E218" s="58"/>
      <c r="F218" t="s" s="22">
        <v>433</v>
      </c>
      <c r="G218" t="s" s="153">
        <v>434</v>
      </c>
      <c r="H218" s="50"/>
      <c r="I218" t="s" s="56">
        <v>16</v>
      </c>
      <c r="J218" s="50"/>
      <c r="K218" s="50"/>
      <c r="L218" s="50"/>
      <c r="M218" s="50"/>
      <c r="N218" s="50"/>
      <c r="O218" s="50"/>
      <c r="P218" t="s" s="56">
        <v>23</v>
      </c>
      <c r="Q218" s="50"/>
      <c r="R218" s="50"/>
      <c r="S218" s="50"/>
      <c r="T218" s="50"/>
      <c r="U218" t="s" s="56">
        <v>338</v>
      </c>
    </row>
    <row r="219" ht="20" customHeight="1">
      <c r="A219" s="60"/>
      <c r="B219" t="s" s="61">
        <v>203</v>
      </c>
      <c r="C219" s="60"/>
      <c r="D219" s="65">
        <v>49</v>
      </c>
      <c r="E219" s="60"/>
      <c r="F219" s="62"/>
      <c r="G219" s="154"/>
      <c r="H219" s="155">
        <f>COUNTA(H170:H218)</f>
        <v>40</v>
      </c>
      <c r="I219" s="155">
        <v>9</v>
      </c>
      <c r="J219" s="155">
        <v>0</v>
      </c>
      <c r="K219" s="156">
        <v>2</v>
      </c>
      <c r="L219" s="156">
        <v>1</v>
      </c>
      <c r="M219" s="156">
        <v>4</v>
      </c>
      <c r="N219" s="156">
        <v>17</v>
      </c>
      <c r="O219" s="156">
        <v>25</v>
      </c>
      <c r="P219" s="155">
        <f>COUNTA(P170:P218)</f>
        <v>3</v>
      </c>
      <c r="Q219" s="155">
        <f>COUNTA(Q170:Q218)</f>
        <v>0</v>
      </c>
      <c r="R219" s="155">
        <f>COUNTA(R170:R218)</f>
        <v>1</v>
      </c>
      <c r="S219" s="155">
        <f>COUNTA(S170:S218)</f>
        <v>20</v>
      </c>
      <c r="T219" s="155">
        <f>COUNTA(T170:T218)</f>
        <v>25</v>
      </c>
      <c r="U219" s="157"/>
    </row>
    <row r="220" ht="20" customHeight="1">
      <c r="A220" s="60"/>
      <c r="B220" s="60"/>
      <c r="C220" s="60"/>
      <c r="D220" s="60"/>
      <c r="E220" s="60"/>
      <c r="F220" s="62"/>
      <c r="G220" s="154"/>
      <c r="H220" s="157"/>
      <c r="I220" s="155">
        <f>H219+I219+J219</f>
        <v>49</v>
      </c>
      <c r="J220" s="157"/>
      <c r="K220" s="156"/>
      <c r="L220" s="156"/>
      <c r="M220" s="156">
        <f>K219+L219+M219+N219+O219</f>
        <v>49</v>
      </c>
      <c r="N220" s="156"/>
      <c r="O220" s="156"/>
      <c r="P220" s="157"/>
      <c r="Q220" s="157"/>
      <c r="R220" s="155">
        <f>P219+Q219+R219+S219+T219</f>
        <v>49</v>
      </c>
      <c r="S220" s="157"/>
      <c r="T220" s="157"/>
      <c r="U220" s="157"/>
    </row>
    <row r="221" ht="26" customHeight="1">
      <c r="A221" t="s" s="128">
        <v>334</v>
      </c>
      <c r="B221" t="s" s="129">
        <v>266</v>
      </c>
      <c r="C221" s="127">
        <v>50</v>
      </c>
      <c r="D221" s="127">
        <v>1</v>
      </c>
      <c r="E221" s="58"/>
      <c r="F221" t="s" s="22">
        <v>435</v>
      </c>
      <c r="G221" t="s" s="132">
        <v>436</v>
      </c>
      <c r="H221" s="50"/>
      <c r="I221" t="s" s="56">
        <v>16</v>
      </c>
      <c r="J221" s="50"/>
      <c r="K221" s="50"/>
      <c r="L221" s="50"/>
      <c r="M221" s="50"/>
      <c r="N221" s="50"/>
      <c r="O221" s="50"/>
      <c r="P221" s="50"/>
      <c r="Q221" s="50"/>
      <c r="R221" t="s" s="56">
        <v>25</v>
      </c>
      <c r="S221" s="50"/>
      <c r="T221" s="50"/>
      <c r="U221" t="s" s="56">
        <v>338</v>
      </c>
    </row>
    <row r="222" ht="26" customHeight="1">
      <c r="A222" s="57"/>
      <c r="B222" s="76"/>
      <c r="C222" s="127">
        <v>51</v>
      </c>
      <c r="D222" s="127">
        <v>2</v>
      </c>
      <c r="E222" s="58"/>
      <c r="F222" t="s" s="22">
        <v>437</v>
      </c>
      <c r="G222" t="s" s="132">
        <v>438</v>
      </c>
      <c r="H222" s="50"/>
      <c r="I222" t="s" s="56">
        <v>16</v>
      </c>
      <c r="J222" s="50"/>
      <c r="K222" s="50"/>
      <c r="L222" s="50"/>
      <c r="M222" s="50"/>
      <c r="N222" s="50"/>
      <c r="O222" s="50"/>
      <c r="P222" s="50"/>
      <c r="Q222" s="50"/>
      <c r="R222" s="50"/>
      <c r="S222" t="s" s="56">
        <v>34</v>
      </c>
      <c r="T222" s="50"/>
      <c r="U222" t="s" s="56">
        <v>338</v>
      </c>
    </row>
    <row r="223" ht="26" customHeight="1">
      <c r="A223" s="57"/>
      <c r="B223" s="76"/>
      <c r="C223" s="127">
        <v>52</v>
      </c>
      <c r="D223" s="127">
        <v>3</v>
      </c>
      <c r="E223" s="58"/>
      <c r="F223" t="s" s="22">
        <v>439</v>
      </c>
      <c r="G223" t="s" s="132">
        <v>440</v>
      </c>
      <c r="H223" t="s" s="56">
        <v>15</v>
      </c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6"/>
      <c r="T223" t="s" s="26">
        <v>27</v>
      </c>
      <c r="U223" t="s" s="56">
        <v>338</v>
      </c>
    </row>
    <row r="224" ht="26" customHeight="1">
      <c r="A224" s="57"/>
      <c r="B224" s="76"/>
      <c r="C224" s="127">
        <v>53</v>
      </c>
      <c r="D224" s="127">
        <v>4</v>
      </c>
      <c r="E224" s="58"/>
      <c r="F224" t="s" s="22">
        <v>441</v>
      </c>
      <c r="G224" t="s" s="132">
        <v>442</v>
      </c>
      <c r="H224" t="s" s="56">
        <v>15</v>
      </c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6"/>
      <c r="T224" t="s" s="26">
        <v>27</v>
      </c>
      <c r="U224" t="s" s="56">
        <v>338</v>
      </c>
    </row>
    <row r="225" ht="26" customHeight="1">
      <c r="A225" s="57"/>
      <c r="B225" s="76"/>
      <c r="C225" s="127">
        <v>54</v>
      </c>
      <c r="D225" s="127">
        <v>5</v>
      </c>
      <c r="E225" s="58"/>
      <c r="F225" t="s" s="22">
        <v>443</v>
      </c>
      <c r="G225" t="s" s="132">
        <v>444</v>
      </c>
      <c r="H225" t="s" s="56">
        <v>15</v>
      </c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6"/>
      <c r="T225" t="s" s="26">
        <v>27</v>
      </c>
      <c r="U225" t="s" s="56">
        <v>338</v>
      </c>
    </row>
    <row r="226" ht="26" customHeight="1">
      <c r="A226" s="57"/>
      <c r="B226" s="76"/>
      <c r="C226" s="127">
        <v>55</v>
      </c>
      <c r="D226" s="127">
        <v>6</v>
      </c>
      <c r="E226" s="58"/>
      <c r="F226" t="s" s="22">
        <v>445</v>
      </c>
      <c r="G226" t="s" s="132">
        <v>446</v>
      </c>
      <c r="H226" s="50"/>
      <c r="I226" t="s" s="56">
        <v>16</v>
      </c>
      <c r="J226" s="50"/>
      <c r="K226" s="50"/>
      <c r="L226" s="50"/>
      <c r="M226" s="50"/>
      <c r="N226" s="50"/>
      <c r="O226" s="50"/>
      <c r="P226" s="50"/>
      <c r="Q226" s="50"/>
      <c r="R226" s="50"/>
      <c r="S226" t="s" s="56">
        <v>34</v>
      </c>
      <c r="T226" s="50"/>
      <c r="U226" t="s" s="56">
        <v>338</v>
      </c>
    </row>
    <row r="227" ht="26" customHeight="1">
      <c r="A227" s="57"/>
      <c r="B227" s="76"/>
      <c r="C227" s="127">
        <v>56</v>
      </c>
      <c r="D227" s="127">
        <v>7</v>
      </c>
      <c r="E227" s="58"/>
      <c r="F227" t="s" s="22">
        <v>447</v>
      </c>
      <c r="G227" t="s" s="132">
        <v>448</v>
      </c>
      <c r="H227" t="s" s="56">
        <v>15</v>
      </c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t="s" s="56">
        <v>34</v>
      </c>
      <c r="T227" s="50"/>
      <c r="U227" t="s" s="56">
        <v>338</v>
      </c>
    </row>
    <row r="228" ht="26" customHeight="1">
      <c r="A228" s="57"/>
      <c r="B228" s="76"/>
      <c r="C228" s="127">
        <v>57</v>
      </c>
      <c r="D228" s="127">
        <v>8</v>
      </c>
      <c r="E228" s="58"/>
      <c r="F228" t="s" s="22">
        <v>449</v>
      </c>
      <c r="G228" t="s" s="132">
        <v>450</v>
      </c>
      <c r="H228" s="50"/>
      <c r="I228" t="s" s="56">
        <v>16</v>
      </c>
      <c r="J228" s="50"/>
      <c r="K228" s="50"/>
      <c r="L228" s="50"/>
      <c r="M228" s="50"/>
      <c r="N228" s="50"/>
      <c r="O228" s="50"/>
      <c r="P228" s="50"/>
      <c r="Q228" s="50"/>
      <c r="R228" s="50"/>
      <c r="S228" t="s" s="56">
        <v>34</v>
      </c>
      <c r="T228" s="50"/>
      <c r="U228" t="s" s="56">
        <v>338</v>
      </c>
    </row>
    <row r="229" ht="26" customHeight="1">
      <c r="A229" s="57"/>
      <c r="B229" s="76"/>
      <c r="C229" s="127">
        <v>58</v>
      </c>
      <c r="D229" s="127">
        <v>9</v>
      </c>
      <c r="E229" s="58"/>
      <c r="F229" t="s" s="22">
        <v>451</v>
      </c>
      <c r="G229" t="s" s="132">
        <v>452</v>
      </c>
      <c r="H229" s="50"/>
      <c r="I229" t="s" s="56">
        <v>16</v>
      </c>
      <c r="J229" s="50"/>
      <c r="K229" s="50"/>
      <c r="L229" s="50"/>
      <c r="M229" s="50"/>
      <c r="N229" s="50"/>
      <c r="O229" s="50"/>
      <c r="P229" s="50"/>
      <c r="Q229" s="50"/>
      <c r="R229" t="s" s="56">
        <v>25</v>
      </c>
      <c r="S229" s="50"/>
      <c r="T229" s="50"/>
      <c r="U229" t="s" s="56">
        <v>338</v>
      </c>
    </row>
    <row r="230" ht="26" customHeight="1">
      <c r="A230" s="57"/>
      <c r="B230" s="76"/>
      <c r="C230" s="127">
        <v>59</v>
      </c>
      <c r="D230" s="127">
        <v>10</v>
      </c>
      <c r="E230" s="58"/>
      <c r="F230" t="s" s="22">
        <v>453</v>
      </c>
      <c r="G230" t="s" s="132">
        <v>454</v>
      </c>
      <c r="H230" s="50"/>
      <c r="I230" t="s" s="56">
        <v>16</v>
      </c>
      <c r="J230" s="50"/>
      <c r="K230" s="50"/>
      <c r="L230" s="50"/>
      <c r="M230" s="50"/>
      <c r="N230" s="50"/>
      <c r="O230" s="50"/>
      <c r="P230" s="50"/>
      <c r="Q230" s="50"/>
      <c r="R230" s="50"/>
      <c r="S230" t="s" s="56">
        <v>34</v>
      </c>
      <c r="T230" s="50"/>
      <c r="U230" t="s" s="56">
        <v>338</v>
      </c>
    </row>
    <row r="231" ht="26" customHeight="1">
      <c r="A231" s="57"/>
      <c r="B231" s="76"/>
      <c r="C231" s="127">
        <v>60</v>
      </c>
      <c r="D231" s="127">
        <v>11</v>
      </c>
      <c r="E231" s="58"/>
      <c r="F231" t="s" s="22">
        <v>455</v>
      </c>
      <c r="G231" t="s" s="132">
        <v>456</v>
      </c>
      <c r="H231" s="50"/>
      <c r="I231" t="s" s="56">
        <v>16</v>
      </c>
      <c r="J231" s="50"/>
      <c r="K231" s="50"/>
      <c r="L231" s="50"/>
      <c r="M231" s="50"/>
      <c r="N231" s="50"/>
      <c r="O231" s="50"/>
      <c r="P231" s="50"/>
      <c r="Q231" s="50"/>
      <c r="R231" s="50"/>
      <c r="S231" s="56"/>
      <c r="T231" t="s" s="26">
        <v>27</v>
      </c>
      <c r="U231" t="s" s="56">
        <v>338</v>
      </c>
    </row>
    <row r="232" ht="26" customHeight="1">
      <c r="A232" s="57"/>
      <c r="B232" s="76"/>
      <c r="C232" s="127">
        <v>61</v>
      </c>
      <c r="D232" s="127">
        <v>12</v>
      </c>
      <c r="E232" s="58"/>
      <c r="F232" t="s" s="22">
        <v>457</v>
      </c>
      <c r="G232" t="s" s="132">
        <v>458</v>
      </c>
      <c r="H232" t="s" s="56">
        <v>15</v>
      </c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6"/>
      <c r="T232" t="s" s="26">
        <v>27</v>
      </c>
      <c r="U232" t="s" s="56">
        <v>338</v>
      </c>
    </row>
    <row r="233" ht="26" customHeight="1">
      <c r="A233" s="57"/>
      <c r="B233" s="76"/>
      <c r="C233" s="127">
        <v>62</v>
      </c>
      <c r="D233" s="127">
        <v>13</v>
      </c>
      <c r="E233" s="58"/>
      <c r="F233" t="s" s="22">
        <v>459</v>
      </c>
      <c r="G233" t="s" s="132">
        <v>460</v>
      </c>
      <c r="H233" t="s" s="56">
        <v>15</v>
      </c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6"/>
      <c r="T233" t="s" s="26">
        <v>27</v>
      </c>
      <c r="U233" t="s" s="56">
        <v>338</v>
      </c>
    </row>
    <row r="234" ht="26" customHeight="1">
      <c r="A234" s="57"/>
      <c r="B234" s="76"/>
      <c r="C234" s="127">
        <v>63</v>
      </c>
      <c r="D234" s="127">
        <v>14</v>
      </c>
      <c r="E234" s="58"/>
      <c r="F234" t="s" s="22">
        <v>461</v>
      </c>
      <c r="G234" t="s" s="132">
        <v>462</v>
      </c>
      <c r="H234" t="s" s="56">
        <v>15</v>
      </c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t="s" s="56">
        <v>34</v>
      </c>
      <c r="T234" s="50"/>
      <c r="U234" t="s" s="56">
        <v>338</v>
      </c>
    </row>
    <row r="235" ht="26" customHeight="1">
      <c r="A235" s="57"/>
      <c r="B235" s="76"/>
      <c r="C235" s="127">
        <v>64</v>
      </c>
      <c r="D235" s="127">
        <v>15</v>
      </c>
      <c r="E235" s="58"/>
      <c r="F235" t="s" s="22">
        <v>463</v>
      </c>
      <c r="G235" t="s" s="132">
        <v>464</v>
      </c>
      <c r="H235" s="50"/>
      <c r="I235" t="s" s="56">
        <v>16</v>
      </c>
      <c r="J235" s="50"/>
      <c r="K235" s="50"/>
      <c r="L235" s="50"/>
      <c r="M235" s="50"/>
      <c r="N235" s="50"/>
      <c r="O235" s="50"/>
      <c r="P235" s="50"/>
      <c r="Q235" s="50"/>
      <c r="R235" s="50"/>
      <c r="S235" s="56"/>
      <c r="T235" t="s" s="26">
        <v>27</v>
      </c>
      <c r="U235" t="s" s="56">
        <v>338</v>
      </c>
    </row>
    <row r="236" ht="26" customHeight="1">
      <c r="A236" s="57"/>
      <c r="B236" s="76"/>
      <c r="C236" s="127">
        <v>65</v>
      </c>
      <c r="D236" s="127">
        <v>16</v>
      </c>
      <c r="E236" s="58"/>
      <c r="F236" t="s" s="22">
        <v>465</v>
      </c>
      <c r="G236" t="s" s="132">
        <v>466</v>
      </c>
      <c r="H236" s="50"/>
      <c r="I236" t="s" s="56">
        <v>16</v>
      </c>
      <c r="J236" s="50"/>
      <c r="K236" s="50"/>
      <c r="L236" s="50"/>
      <c r="M236" s="50"/>
      <c r="N236" s="50"/>
      <c r="O236" s="50"/>
      <c r="P236" s="50"/>
      <c r="Q236" s="50"/>
      <c r="R236" s="50"/>
      <c r="S236" s="56"/>
      <c r="T236" t="s" s="26">
        <v>27</v>
      </c>
      <c r="U236" t="s" s="56">
        <v>338</v>
      </c>
    </row>
    <row r="237" ht="26" customHeight="1">
      <c r="A237" s="57"/>
      <c r="B237" s="76"/>
      <c r="C237" s="127">
        <v>66</v>
      </c>
      <c r="D237" s="127">
        <v>17</v>
      </c>
      <c r="E237" s="58"/>
      <c r="F237" t="s" s="22">
        <v>467</v>
      </c>
      <c r="G237" t="s" s="132">
        <v>468</v>
      </c>
      <c r="H237" s="50"/>
      <c r="I237" t="s" s="56">
        <v>16</v>
      </c>
      <c r="J237" s="50"/>
      <c r="K237" s="50"/>
      <c r="L237" s="50"/>
      <c r="M237" s="50"/>
      <c r="N237" s="50"/>
      <c r="O237" s="50"/>
      <c r="P237" s="50"/>
      <c r="Q237" s="50"/>
      <c r="R237" s="50"/>
      <c r="S237" t="s" s="56">
        <v>34</v>
      </c>
      <c r="T237" s="50"/>
      <c r="U237" t="s" s="56">
        <v>338</v>
      </c>
    </row>
    <row r="238" ht="26" customHeight="1">
      <c r="A238" s="57"/>
      <c r="B238" s="76"/>
      <c r="C238" s="127">
        <v>67</v>
      </c>
      <c r="D238" s="127">
        <v>18</v>
      </c>
      <c r="E238" s="58"/>
      <c r="F238" t="s" s="22">
        <v>469</v>
      </c>
      <c r="G238" t="s" s="132">
        <v>470</v>
      </c>
      <c r="H238" s="50"/>
      <c r="I238" t="s" s="56">
        <v>16</v>
      </c>
      <c r="J238" s="50"/>
      <c r="K238" s="50"/>
      <c r="L238" s="50"/>
      <c r="M238" s="50"/>
      <c r="N238" s="50"/>
      <c r="O238" s="50"/>
      <c r="P238" s="50"/>
      <c r="Q238" s="50"/>
      <c r="R238" s="50"/>
      <c r="S238" s="56"/>
      <c r="T238" t="s" s="26">
        <v>27</v>
      </c>
      <c r="U238" t="s" s="56">
        <v>338</v>
      </c>
    </row>
    <row r="239" ht="26" customHeight="1">
      <c r="A239" s="57"/>
      <c r="B239" s="76"/>
      <c r="C239" s="127">
        <v>68</v>
      </c>
      <c r="D239" s="127">
        <v>19</v>
      </c>
      <c r="E239" s="58"/>
      <c r="F239" t="s" s="22">
        <v>471</v>
      </c>
      <c r="G239" t="s" s="132">
        <v>472</v>
      </c>
      <c r="H239" t="s" s="56">
        <v>15</v>
      </c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6"/>
      <c r="T239" t="s" s="26">
        <v>27</v>
      </c>
      <c r="U239" t="s" s="56">
        <v>338</v>
      </c>
    </row>
    <row r="240" ht="26" customHeight="1">
      <c r="A240" s="57"/>
      <c r="B240" s="76"/>
      <c r="C240" s="127">
        <v>69</v>
      </c>
      <c r="D240" s="127">
        <v>20</v>
      </c>
      <c r="E240" s="58"/>
      <c r="F240" t="s" s="22">
        <v>473</v>
      </c>
      <c r="G240" t="s" s="132">
        <v>474</v>
      </c>
      <c r="H240" s="50"/>
      <c r="I240" t="s" s="56">
        <v>16</v>
      </c>
      <c r="J240" s="50"/>
      <c r="K240" s="50"/>
      <c r="L240" s="50"/>
      <c r="M240" s="50"/>
      <c r="N240" s="50"/>
      <c r="O240" s="50"/>
      <c r="P240" s="50"/>
      <c r="Q240" s="50"/>
      <c r="R240" s="50"/>
      <c r="S240" t="s" s="56">
        <v>34</v>
      </c>
      <c r="T240" s="50"/>
      <c r="U240" t="s" s="56">
        <v>338</v>
      </c>
    </row>
    <row r="241" ht="20" customHeight="1">
      <c r="A241" s="60"/>
      <c r="B241" t="s" s="61">
        <v>203</v>
      </c>
      <c r="C241" s="60"/>
      <c r="D241" s="65">
        <v>20</v>
      </c>
      <c r="E241" s="60"/>
      <c r="F241" s="62"/>
      <c r="G241" s="154"/>
      <c r="H241" s="155">
        <v>8</v>
      </c>
      <c r="I241" s="155">
        <v>12</v>
      </c>
      <c r="J241" s="155">
        <v>0</v>
      </c>
      <c r="K241" s="156">
        <v>1</v>
      </c>
      <c r="L241" s="156">
        <v>0</v>
      </c>
      <c r="M241" s="156">
        <v>2</v>
      </c>
      <c r="N241" s="156">
        <v>7</v>
      </c>
      <c r="O241" s="156">
        <v>10</v>
      </c>
      <c r="P241" s="155">
        <f>COUNTA(P221:P240)</f>
        <v>0</v>
      </c>
      <c r="Q241" s="155">
        <f>COUNTA(Q221:Q240)</f>
        <v>0</v>
      </c>
      <c r="R241" s="155">
        <f>COUNTA(R221:R240)</f>
        <v>2</v>
      </c>
      <c r="S241" s="155">
        <f>COUNTA(S221:S240)</f>
        <v>8</v>
      </c>
      <c r="T241" s="155">
        <f>COUNTA(T221:T240)</f>
        <v>10</v>
      </c>
      <c r="U241" s="157"/>
    </row>
    <row r="242" ht="20" customHeight="1">
      <c r="A242" s="60"/>
      <c r="B242" s="60"/>
      <c r="C242" s="60"/>
      <c r="D242" s="60"/>
      <c r="E242" s="60"/>
      <c r="F242" s="62"/>
      <c r="G242" s="154"/>
      <c r="H242" s="157"/>
      <c r="I242" s="155">
        <f>H241+I241+J241</f>
        <v>20</v>
      </c>
      <c r="J242" s="157"/>
      <c r="K242" s="156"/>
      <c r="L242" s="156"/>
      <c r="M242" s="156">
        <f>K241+L241+M241+N241+O241</f>
        <v>20</v>
      </c>
      <c r="N242" s="156"/>
      <c r="O242" s="156"/>
      <c r="P242" s="157"/>
      <c r="Q242" s="157"/>
      <c r="R242" s="155">
        <f>P241+Q241+R241+S241+T241</f>
        <v>20</v>
      </c>
      <c r="S242" s="157"/>
      <c r="T242" s="157"/>
      <c r="U242" s="157"/>
    </row>
    <row r="243" ht="26" customHeight="1">
      <c r="A243" t="s" s="128">
        <v>334</v>
      </c>
      <c r="B243" t="s" s="129">
        <v>475</v>
      </c>
      <c r="C243" s="127">
        <v>70</v>
      </c>
      <c r="D243" s="127">
        <v>1</v>
      </c>
      <c r="E243" s="58"/>
      <c r="F243" t="s" s="158">
        <v>476</v>
      </c>
      <c r="G243" t="s" s="159">
        <v>477</v>
      </c>
      <c r="H243" t="s" s="160">
        <v>15</v>
      </c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t="s" s="56">
        <v>34</v>
      </c>
      <c r="T243" s="50"/>
      <c r="U243" t="s" s="56">
        <v>338</v>
      </c>
    </row>
    <row r="244" ht="26" customHeight="1">
      <c r="A244" s="57"/>
      <c r="B244" s="76"/>
      <c r="C244" s="127">
        <v>71</v>
      </c>
      <c r="D244" s="127">
        <v>2</v>
      </c>
      <c r="E244" s="58"/>
      <c r="F244" t="s" s="158">
        <v>478</v>
      </c>
      <c r="G244" t="s" s="159">
        <v>479</v>
      </c>
      <c r="H244" t="s" s="160">
        <v>15</v>
      </c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t="s" s="56">
        <v>34</v>
      </c>
      <c r="T244" s="50"/>
      <c r="U244" t="s" s="56">
        <v>338</v>
      </c>
    </row>
    <row r="245" ht="26" customHeight="1">
      <c r="A245" s="57"/>
      <c r="B245" s="76"/>
      <c r="C245" s="127">
        <v>72</v>
      </c>
      <c r="D245" s="127">
        <v>3</v>
      </c>
      <c r="E245" s="58"/>
      <c r="F245" t="s" s="158">
        <v>480</v>
      </c>
      <c r="G245" t="s" s="159">
        <v>481</v>
      </c>
      <c r="H245" s="161"/>
      <c r="I245" t="s" s="56">
        <v>16</v>
      </c>
      <c r="J245" s="50"/>
      <c r="K245" s="50"/>
      <c r="L245" s="50"/>
      <c r="M245" s="50"/>
      <c r="N245" s="50"/>
      <c r="O245" s="50"/>
      <c r="P245" t="s" s="56">
        <v>23</v>
      </c>
      <c r="Q245" s="50"/>
      <c r="R245" s="50"/>
      <c r="S245" s="50"/>
      <c r="T245" s="50"/>
      <c r="U245" t="s" s="56">
        <v>338</v>
      </c>
    </row>
    <row r="246" ht="26" customHeight="1">
      <c r="A246" s="57"/>
      <c r="B246" s="76"/>
      <c r="C246" s="127">
        <v>73</v>
      </c>
      <c r="D246" s="127">
        <v>4</v>
      </c>
      <c r="E246" s="58"/>
      <c r="F246" t="s" s="158">
        <v>482</v>
      </c>
      <c r="G246" t="s" s="159">
        <v>483</v>
      </c>
      <c r="H246" t="s" s="160">
        <v>15</v>
      </c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t="s" s="56">
        <v>34</v>
      </c>
      <c r="T246" s="50"/>
      <c r="U246" t="s" s="56">
        <v>338</v>
      </c>
    </row>
    <row r="247" ht="26" customHeight="1">
      <c r="A247" s="57"/>
      <c r="B247" s="76"/>
      <c r="C247" s="127">
        <v>74</v>
      </c>
      <c r="D247" s="127">
        <v>5</v>
      </c>
      <c r="E247" s="58"/>
      <c r="F247" t="s" s="158">
        <v>484</v>
      </c>
      <c r="G247" t="s" s="159">
        <v>485</v>
      </c>
      <c r="H247" t="s" s="160">
        <v>15</v>
      </c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6"/>
      <c r="T247" t="s" s="26">
        <v>27</v>
      </c>
      <c r="U247" t="s" s="56">
        <v>338</v>
      </c>
    </row>
    <row r="248" ht="26" customHeight="1">
      <c r="A248" s="57"/>
      <c r="B248" s="76"/>
      <c r="C248" s="127">
        <v>75</v>
      </c>
      <c r="D248" s="127">
        <v>6</v>
      </c>
      <c r="E248" s="58"/>
      <c r="F248" t="s" s="158">
        <v>486</v>
      </c>
      <c r="G248" t="s" s="159">
        <v>487</v>
      </c>
      <c r="H248" t="s" s="160">
        <v>15</v>
      </c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6"/>
      <c r="T248" t="s" s="26">
        <v>27</v>
      </c>
      <c r="U248" t="s" s="56">
        <v>338</v>
      </c>
    </row>
    <row r="249" ht="26" customHeight="1">
      <c r="A249" s="57"/>
      <c r="B249" s="76"/>
      <c r="C249" s="127">
        <v>76</v>
      </c>
      <c r="D249" s="127">
        <v>7</v>
      </c>
      <c r="E249" s="58"/>
      <c r="F249" t="s" s="158">
        <v>488</v>
      </c>
      <c r="G249" t="s" s="159">
        <v>489</v>
      </c>
      <c r="H249" t="s" s="160">
        <v>15</v>
      </c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6"/>
      <c r="T249" t="s" s="26">
        <v>27</v>
      </c>
      <c r="U249" t="s" s="56">
        <v>338</v>
      </c>
    </row>
    <row r="250" ht="26" customHeight="1">
      <c r="A250" s="57"/>
      <c r="B250" s="76"/>
      <c r="C250" s="127">
        <v>77</v>
      </c>
      <c r="D250" s="127">
        <v>8</v>
      </c>
      <c r="E250" s="58"/>
      <c r="F250" t="s" s="158">
        <v>490</v>
      </c>
      <c r="G250" t="s" s="159">
        <v>491</v>
      </c>
      <c r="H250" t="s" s="160">
        <v>15</v>
      </c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t="s" s="56">
        <v>34</v>
      </c>
      <c r="T250" s="50"/>
      <c r="U250" t="s" s="56">
        <v>338</v>
      </c>
    </row>
    <row r="251" ht="26" customHeight="1">
      <c r="A251" s="57"/>
      <c r="B251" s="76"/>
      <c r="C251" s="127">
        <v>78</v>
      </c>
      <c r="D251" s="127">
        <v>9</v>
      </c>
      <c r="E251" s="58"/>
      <c r="F251" t="s" s="158">
        <v>492</v>
      </c>
      <c r="G251" t="s" s="159">
        <v>493</v>
      </c>
      <c r="H251" t="s" s="160">
        <v>15</v>
      </c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6"/>
      <c r="T251" t="s" s="26">
        <v>27</v>
      </c>
      <c r="U251" t="s" s="56">
        <v>338</v>
      </c>
    </row>
    <row r="252" ht="26" customHeight="1">
      <c r="A252" s="57"/>
      <c r="B252" s="76"/>
      <c r="C252" s="127">
        <v>79</v>
      </c>
      <c r="D252" s="127">
        <v>10</v>
      </c>
      <c r="E252" s="58"/>
      <c r="F252" t="s" s="158">
        <v>494</v>
      </c>
      <c r="G252" t="s" s="159">
        <v>495</v>
      </c>
      <c r="H252" s="161"/>
      <c r="I252" t="s" s="56">
        <v>16</v>
      </c>
      <c r="J252" s="50"/>
      <c r="K252" s="50"/>
      <c r="L252" s="50"/>
      <c r="M252" s="50"/>
      <c r="N252" s="50"/>
      <c r="O252" s="50"/>
      <c r="P252" s="50"/>
      <c r="Q252" s="50"/>
      <c r="R252" s="50"/>
      <c r="S252" s="56"/>
      <c r="T252" t="s" s="26">
        <v>27</v>
      </c>
      <c r="U252" t="s" s="56">
        <v>338</v>
      </c>
    </row>
    <row r="253" ht="26" customHeight="1">
      <c r="A253" s="57"/>
      <c r="B253" s="76"/>
      <c r="C253" s="127">
        <v>80</v>
      </c>
      <c r="D253" s="127">
        <v>11</v>
      </c>
      <c r="E253" s="58"/>
      <c r="F253" t="s" s="158">
        <v>496</v>
      </c>
      <c r="G253" t="s" s="159">
        <v>497</v>
      </c>
      <c r="H253" t="s" s="160">
        <v>15</v>
      </c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6"/>
      <c r="T253" t="s" s="26">
        <v>27</v>
      </c>
      <c r="U253" t="s" s="56">
        <v>338</v>
      </c>
    </row>
    <row r="254" ht="26" customHeight="1">
      <c r="A254" s="57"/>
      <c r="B254" s="76"/>
      <c r="C254" s="127">
        <v>81</v>
      </c>
      <c r="D254" s="127">
        <v>12</v>
      </c>
      <c r="E254" s="58"/>
      <c r="F254" t="s" s="158">
        <v>498</v>
      </c>
      <c r="G254" t="s" s="159">
        <v>499</v>
      </c>
      <c r="H254" s="161"/>
      <c r="I254" t="s" s="56">
        <v>16</v>
      </c>
      <c r="J254" s="50"/>
      <c r="K254" s="50"/>
      <c r="L254" s="50"/>
      <c r="M254" s="50"/>
      <c r="N254" s="50"/>
      <c r="O254" s="50"/>
      <c r="P254" s="50"/>
      <c r="Q254" s="50"/>
      <c r="R254" s="50"/>
      <c r="S254" s="56"/>
      <c r="T254" t="s" s="26">
        <v>27</v>
      </c>
      <c r="U254" t="s" s="56">
        <v>338</v>
      </c>
    </row>
    <row r="255" ht="26" customHeight="1">
      <c r="A255" s="57"/>
      <c r="B255" s="76"/>
      <c r="C255" s="127">
        <v>82</v>
      </c>
      <c r="D255" s="127">
        <v>13</v>
      </c>
      <c r="E255" s="58"/>
      <c r="F255" t="s" s="158">
        <v>500</v>
      </c>
      <c r="G255" t="s" s="159">
        <v>501</v>
      </c>
      <c r="H255" t="s" s="160">
        <v>15</v>
      </c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t="s" s="56">
        <v>34</v>
      </c>
      <c r="T255" s="50"/>
      <c r="U255" t="s" s="56">
        <v>338</v>
      </c>
    </row>
    <row r="256" ht="26" customHeight="1">
      <c r="A256" s="57"/>
      <c r="B256" s="76"/>
      <c r="C256" s="127">
        <v>83</v>
      </c>
      <c r="D256" s="127">
        <v>14</v>
      </c>
      <c r="E256" s="58"/>
      <c r="F256" t="s" s="158">
        <v>502</v>
      </c>
      <c r="G256" t="s" s="159">
        <v>503</v>
      </c>
      <c r="H256" s="161"/>
      <c r="I256" t="s" s="56">
        <v>16</v>
      </c>
      <c r="J256" s="50"/>
      <c r="K256" s="50"/>
      <c r="L256" s="50"/>
      <c r="M256" s="50"/>
      <c r="N256" s="50"/>
      <c r="O256" s="50"/>
      <c r="P256" s="50"/>
      <c r="Q256" s="50"/>
      <c r="R256" s="50"/>
      <c r="S256" s="56"/>
      <c r="T256" t="s" s="26">
        <v>27</v>
      </c>
      <c r="U256" t="s" s="56">
        <v>338</v>
      </c>
    </row>
    <row r="257" ht="26" customHeight="1">
      <c r="A257" s="57"/>
      <c r="B257" s="76"/>
      <c r="C257" s="127">
        <v>84</v>
      </c>
      <c r="D257" s="127">
        <v>15</v>
      </c>
      <c r="E257" s="58"/>
      <c r="F257" t="s" s="158">
        <v>504</v>
      </c>
      <c r="G257" t="s" s="159">
        <v>505</v>
      </c>
      <c r="H257" t="s" s="160">
        <v>15</v>
      </c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t="s" s="56">
        <v>34</v>
      </c>
      <c r="T257" s="50"/>
      <c r="U257" t="s" s="56">
        <v>338</v>
      </c>
    </row>
    <row r="258" ht="26" customHeight="1">
      <c r="A258" s="57"/>
      <c r="B258" s="76"/>
      <c r="C258" s="127">
        <v>85</v>
      </c>
      <c r="D258" s="127">
        <v>16</v>
      </c>
      <c r="E258" s="58"/>
      <c r="F258" t="s" s="158">
        <v>506</v>
      </c>
      <c r="G258" t="s" s="159">
        <v>507</v>
      </c>
      <c r="H258" t="s" s="160">
        <v>15</v>
      </c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t="s" s="56">
        <v>110</v>
      </c>
      <c r="U258" t="s" s="56">
        <v>338</v>
      </c>
    </row>
    <row r="259" ht="26" customHeight="1">
      <c r="A259" s="57"/>
      <c r="B259" s="76"/>
      <c r="C259" s="127">
        <v>86</v>
      </c>
      <c r="D259" s="127">
        <v>17</v>
      </c>
      <c r="E259" s="58"/>
      <c r="F259" t="s" s="158">
        <v>508</v>
      </c>
      <c r="G259" t="s" s="159">
        <v>509</v>
      </c>
      <c r="H259" t="s" s="160">
        <v>15</v>
      </c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t="s" s="56">
        <v>110</v>
      </c>
      <c r="U259" t="s" s="56">
        <v>338</v>
      </c>
    </row>
    <row r="260" ht="26" customHeight="1">
      <c r="A260" s="57"/>
      <c r="B260" s="76"/>
      <c r="C260" s="127">
        <v>87</v>
      </c>
      <c r="D260" s="127">
        <v>18</v>
      </c>
      <c r="E260" s="58"/>
      <c r="F260" t="s" s="158">
        <v>510</v>
      </c>
      <c r="G260" t="s" s="159">
        <v>511</v>
      </c>
      <c r="H260" s="161"/>
      <c r="I260" t="s" s="56">
        <v>16</v>
      </c>
      <c r="J260" s="50"/>
      <c r="K260" s="50"/>
      <c r="L260" s="50"/>
      <c r="M260" s="50"/>
      <c r="N260" s="50"/>
      <c r="O260" s="50"/>
      <c r="P260" s="50"/>
      <c r="Q260" s="50"/>
      <c r="R260" s="50"/>
      <c r="S260" t="s" s="56">
        <v>34</v>
      </c>
      <c r="T260" s="50"/>
      <c r="U260" t="s" s="56">
        <v>338</v>
      </c>
    </row>
    <row r="261" ht="26" customHeight="1">
      <c r="A261" s="57"/>
      <c r="B261" s="76"/>
      <c r="C261" s="127">
        <v>88</v>
      </c>
      <c r="D261" s="127">
        <v>19</v>
      </c>
      <c r="E261" s="58"/>
      <c r="F261" t="s" s="158">
        <v>512</v>
      </c>
      <c r="G261" t="s" s="159">
        <v>513</v>
      </c>
      <c r="H261" t="s" s="160">
        <v>15</v>
      </c>
      <c r="I261" s="50"/>
      <c r="J261" s="50"/>
      <c r="K261" s="50"/>
      <c r="L261" s="50"/>
      <c r="M261" s="50"/>
      <c r="N261" s="50"/>
      <c r="O261" s="50"/>
      <c r="P261" s="50"/>
      <c r="Q261" s="50"/>
      <c r="R261" t="s" s="56">
        <v>25</v>
      </c>
      <c r="S261" s="50"/>
      <c r="T261" s="50"/>
      <c r="U261" t="s" s="56">
        <v>338</v>
      </c>
    </row>
    <row r="262" ht="26" customHeight="1">
      <c r="A262" s="57"/>
      <c r="B262" s="58"/>
      <c r="C262" s="127">
        <v>89</v>
      </c>
      <c r="D262" s="127">
        <v>20</v>
      </c>
      <c r="E262" s="58"/>
      <c r="F262" t="s" s="158">
        <v>514</v>
      </c>
      <c r="G262" t="s" s="159">
        <v>515</v>
      </c>
      <c r="H262" t="s" s="160">
        <v>15</v>
      </c>
      <c r="I262" s="50"/>
      <c r="J262" s="50"/>
      <c r="K262" s="50"/>
      <c r="L262" s="50"/>
      <c r="M262" s="50"/>
      <c r="N262" s="50"/>
      <c r="O262" s="50"/>
      <c r="P262" s="50"/>
      <c r="Q262" s="50"/>
      <c r="R262" t="s" s="56">
        <v>25</v>
      </c>
      <c r="S262" s="50"/>
      <c r="T262" s="50"/>
      <c r="U262" t="s" s="56">
        <v>338</v>
      </c>
    </row>
    <row r="263" ht="26" customHeight="1">
      <c r="A263" s="57"/>
      <c r="B263" s="58"/>
      <c r="C263" s="127">
        <v>90</v>
      </c>
      <c r="D263" s="127">
        <v>21</v>
      </c>
      <c r="E263" s="58"/>
      <c r="F263" t="s" s="158">
        <v>516</v>
      </c>
      <c r="G263" t="s" s="159">
        <v>517</v>
      </c>
      <c r="H263" t="s" s="160">
        <v>15</v>
      </c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t="s" s="56">
        <v>34</v>
      </c>
      <c r="T263" s="50"/>
      <c r="U263" t="s" s="56">
        <v>338</v>
      </c>
    </row>
    <row r="264" ht="26" customHeight="1">
      <c r="A264" s="57"/>
      <c r="B264" s="58"/>
      <c r="C264" s="127">
        <v>91</v>
      </c>
      <c r="D264" s="127">
        <v>22</v>
      </c>
      <c r="E264" s="58"/>
      <c r="F264" t="s" s="158">
        <v>518</v>
      </c>
      <c r="G264" t="s" s="159">
        <v>519</v>
      </c>
      <c r="H264" t="s" s="160">
        <v>15</v>
      </c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6"/>
      <c r="T264" t="s" s="26">
        <v>27</v>
      </c>
      <c r="U264" t="s" s="56">
        <v>338</v>
      </c>
    </row>
    <row r="265" ht="26" customHeight="1">
      <c r="A265" s="57"/>
      <c r="B265" s="58"/>
      <c r="C265" s="127">
        <v>92</v>
      </c>
      <c r="D265" s="127">
        <v>23</v>
      </c>
      <c r="E265" s="58"/>
      <c r="F265" t="s" s="158">
        <v>520</v>
      </c>
      <c r="G265" t="s" s="159">
        <v>521</v>
      </c>
      <c r="H265" s="161"/>
      <c r="I265" t="s" s="56">
        <v>16</v>
      </c>
      <c r="J265" s="50"/>
      <c r="K265" s="50"/>
      <c r="L265" s="50"/>
      <c r="M265" s="50"/>
      <c r="N265" s="50"/>
      <c r="O265" s="50"/>
      <c r="P265" s="50"/>
      <c r="Q265" s="50"/>
      <c r="R265" s="50"/>
      <c r="S265" s="56"/>
      <c r="T265" t="s" s="26">
        <v>27</v>
      </c>
      <c r="U265" t="s" s="56">
        <v>338</v>
      </c>
    </row>
    <row r="266" ht="26" customHeight="1">
      <c r="A266" s="57"/>
      <c r="B266" s="58"/>
      <c r="C266" s="127">
        <v>93</v>
      </c>
      <c r="D266" s="127">
        <v>24</v>
      </c>
      <c r="E266" s="58"/>
      <c r="F266" t="s" s="158">
        <v>522</v>
      </c>
      <c r="G266" t="s" s="159">
        <v>523</v>
      </c>
      <c r="H266" t="s" s="160">
        <v>15</v>
      </c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t="s" s="56">
        <v>34</v>
      </c>
      <c r="T266" s="50"/>
      <c r="U266" t="s" s="56">
        <v>338</v>
      </c>
    </row>
    <row r="267" ht="26" customHeight="1">
      <c r="A267" s="57"/>
      <c r="B267" s="58"/>
      <c r="C267" s="127">
        <v>94</v>
      </c>
      <c r="D267" s="127">
        <v>25</v>
      </c>
      <c r="E267" s="58"/>
      <c r="F267" t="s" s="158">
        <v>524</v>
      </c>
      <c r="G267" t="s" s="159">
        <v>525</v>
      </c>
      <c r="H267" t="s" s="160">
        <v>15</v>
      </c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t="s" s="56">
        <v>34</v>
      </c>
      <c r="T267" s="50"/>
      <c r="U267" t="s" s="56">
        <v>338</v>
      </c>
    </row>
    <row r="268" ht="26" customHeight="1">
      <c r="A268" s="57"/>
      <c r="B268" s="58"/>
      <c r="C268" s="127">
        <v>95</v>
      </c>
      <c r="D268" s="127">
        <v>26</v>
      </c>
      <c r="E268" s="58"/>
      <c r="F268" t="s" s="158">
        <v>526</v>
      </c>
      <c r="G268" t="s" s="159">
        <v>527</v>
      </c>
      <c r="H268" s="161"/>
      <c r="I268" t="s" s="56">
        <v>16</v>
      </c>
      <c r="J268" s="50"/>
      <c r="K268" s="50"/>
      <c r="L268" s="50"/>
      <c r="M268" s="50"/>
      <c r="N268" s="50"/>
      <c r="O268" s="50"/>
      <c r="P268" t="s" s="56">
        <v>23</v>
      </c>
      <c r="Q268" s="50"/>
      <c r="R268" s="50"/>
      <c r="S268" s="50"/>
      <c r="T268" s="50"/>
      <c r="U268" t="s" s="56">
        <v>338</v>
      </c>
    </row>
    <row r="269" ht="26" customHeight="1">
      <c r="A269" s="57"/>
      <c r="B269" s="58"/>
      <c r="C269" s="127">
        <v>96</v>
      </c>
      <c r="D269" s="127">
        <v>27</v>
      </c>
      <c r="E269" s="58"/>
      <c r="F269" t="s" s="158">
        <v>528</v>
      </c>
      <c r="G269" t="s" s="159">
        <v>529</v>
      </c>
      <c r="H269" s="161"/>
      <c r="I269" t="s" s="56">
        <v>16</v>
      </c>
      <c r="J269" s="50"/>
      <c r="K269" s="50"/>
      <c r="L269" s="50"/>
      <c r="M269" s="50"/>
      <c r="N269" s="50"/>
      <c r="O269" s="50"/>
      <c r="P269" s="50"/>
      <c r="Q269" s="50"/>
      <c r="R269" s="50"/>
      <c r="S269" t="s" s="56">
        <v>34</v>
      </c>
      <c r="T269" s="50"/>
      <c r="U269" t="s" s="56">
        <v>338</v>
      </c>
    </row>
    <row r="270" ht="26" customHeight="1">
      <c r="A270" s="57"/>
      <c r="B270" s="58"/>
      <c r="C270" s="127">
        <v>97</v>
      </c>
      <c r="D270" s="127">
        <v>28</v>
      </c>
      <c r="E270" s="58"/>
      <c r="F270" t="s" s="158">
        <v>530</v>
      </c>
      <c r="G270" t="s" s="159">
        <v>531</v>
      </c>
      <c r="H270" s="161"/>
      <c r="I270" t="s" s="56">
        <v>16</v>
      </c>
      <c r="J270" s="50"/>
      <c r="K270" s="50"/>
      <c r="L270" s="50"/>
      <c r="M270" s="50"/>
      <c r="N270" s="50"/>
      <c r="O270" s="50"/>
      <c r="P270" s="50"/>
      <c r="Q270" s="50"/>
      <c r="R270" s="50"/>
      <c r="S270" s="56"/>
      <c r="T270" t="s" s="26">
        <v>27</v>
      </c>
      <c r="U270" t="s" s="56">
        <v>338</v>
      </c>
    </row>
    <row r="271" ht="26" customHeight="1">
      <c r="A271" s="57"/>
      <c r="B271" s="58"/>
      <c r="C271" s="127">
        <v>98</v>
      </c>
      <c r="D271" s="127">
        <v>29</v>
      </c>
      <c r="E271" s="58"/>
      <c r="F271" t="s" s="158">
        <v>532</v>
      </c>
      <c r="G271" t="s" s="159">
        <v>533</v>
      </c>
      <c r="H271" t="s" s="160">
        <v>15</v>
      </c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t="s" s="56">
        <v>49</v>
      </c>
      <c r="U271" t="s" s="56">
        <v>338</v>
      </c>
    </row>
    <row r="272" ht="26" customHeight="1">
      <c r="A272" s="57"/>
      <c r="B272" s="58"/>
      <c r="C272" s="127">
        <v>99</v>
      </c>
      <c r="D272" s="127">
        <v>30</v>
      </c>
      <c r="E272" s="58"/>
      <c r="F272" t="s" s="158">
        <v>534</v>
      </c>
      <c r="G272" t="s" s="159">
        <v>535</v>
      </c>
      <c r="H272" t="s" s="160">
        <v>15</v>
      </c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t="s" s="56">
        <v>34</v>
      </c>
      <c r="T272" s="50"/>
      <c r="U272" t="s" s="56">
        <v>338</v>
      </c>
    </row>
    <row r="273" ht="26" customHeight="1">
      <c r="A273" s="57"/>
      <c r="B273" s="58"/>
      <c r="C273" s="127">
        <v>100</v>
      </c>
      <c r="D273" s="127">
        <v>31</v>
      </c>
      <c r="E273" s="58"/>
      <c r="F273" t="s" s="158">
        <v>536</v>
      </c>
      <c r="G273" t="s" s="159">
        <v>537</v>
      </c>
      <c r="H273" t="s" s="160">
        <v>15</v>
      </c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t="s" s="56">
        <v>34</v>
      </c>
      <c r="T273" s="50"/>
      <c r="U273" t="s" s="56">
        <v>338</v>
      </c>
    </row>
    <row r="274" ht="26" customHeight="1">
      <c r="A274" s="57"/>
      <c r="B274" s="58"/>
      <c r="C274" s="127">
        <v>101</v>
      </c>
      <c r="D274" s="127">
        <v>32</v>
      </c>
      <c r="E274" s="58"/>
      <c r="F274" t="s" s="158">
        <v>538</v>
      </c>
      <c r="G274" t="s" s="159">
        <v>539</v>
      </c>
      <c r="H274" t="s" s="160">
        <v>15</v>
      </c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t="s" s="56">
        <v>34</v>
      </c>
      <c r="T274" s="50"/>
      <c r="U274" t="s" s="56">
        <v>338</v>
      </c>
    </row>
    <row r="275" ht="26" customHeight="1">
      <c r="A275" s="57"/>
      <c r="B275" s="58"/>
      <c r="C275" s="127">
        <v>102</v>
      </c>
      <c r="D275" s="127">
        <v>33</v>
      </c>
      <c r="E275" s="58"/>
      <c r="F275" t="s" s="158">
        <v>540</v>
      </c>
      <c r="G275" t="s" s="159">
        <v>541</v>
      </c>
      <c r="H275" s="161"/>
      <c r="I275" t="s" s="56">
        <v>16</v>
      </c>
      <c r="J275" s="50"/>
      <c r="K275" s="50"/>
      <c r="L275" s="50"/>
      <c r="M275" s="50"/>
      <c r="N275" s="50"/>
      <c r="O275" s="50"/>
      <c r="P275" s="50"/>
      <c r="Q275" s="50"/>
      <c r="R275" s="50"/>
      <c r="S275" s="56"/>
      <c r="T275" t="s" s="26">
        <v>27</v>
      </c>
      <c r="U275" t="s" s="56">
        <v>338</v>
      </c>
    </row>
    <row r="276" ht="26" customHeight="1">
      <c r="A276" s="57"/>
      <c r="B276" s="58"/>
      <c r="C276" s="127">
        <v>103</v>
      </c>
      <c r="D276" s="127">
        <v>34</v>
      </c>
      <c r="E276" s="58"/>
      <c r="F276" t="s" s="158">
        <v>542</v>
      </c>
      <c r="G276" t="s" s="159">
        <v>543</v>
      </c>
      <c r="H276" t="s" s="160">
        <v>15</v>
      </c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6"/>
      <c r="T276" t="s" s="26">
        <v>27</v>
      </c>
      <c r="U276" t="s" s="56">
        <v>338</v>
      </c>
    </row>
    <row r="277" ht="26" customHeight="1">
      <c r="A277" s="57"/>
      <c r="B277" s="58"/>
      <c r="C277" s="127">
        <v>104</v>
      </c>
      <c r="D277" s="127">
        <v>35</v>
      </c>
      <c r="E277" s="58"/>
      <c r="F277" t="s" s="158">
        <v>544</v>
      </c>
      <c r="G277" t="s" s="159">
        <v>545</v>
      </c>
      <c r="H277" s="161"/>
      <c r="I277" t="s" s="56">
        <v>16</v>
      </c>
      <c r="J277" s="50"/>
      <c r="K277" s="50"/>
      <c r="L277" s="50"/>
      <c r="M277" s="50"/>
      <c r="N277" s="50"/>
      <c r="O277" s="50"/>
      <c r="P277" s="50"/>
      <c r="Q277" s="50"/>
      <c r="R277" s="50"/>
      <c r="S277" s="56"/>
      <c r="T277" t="s" s="26">
        <v>27</v>
      </c>
      <c r="U277" t="s" s="56">
        <v>338</v>
      </c>
    </row>
    <row r="278" ht="26" customHeight="1">
      <c r="A278" s="57"/>
      <c r="B278" s="58"/>
      <c r="C278" s="127">
        <v>105</v>
      </c>
      <c r="D278" s="127">
        <v>36</v>
      </c>
      <c r="E278" s="58"/>
      <c r="F278" t="s" s="158">
        <v>546</v>
      </c>
      <c r="G278" t="s" s="159">
        <v>547</v>
      </c>
      <c r="H278" t="s" s="160">
        <v>15</v>
      </c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6"/>
      <c r="T278" t="s" s="26">
        <v>27</v>
      </c>
      <c r="U278" t="s" s="56">
        <v>338</v>
      </c>
    </row>
    <row r="279" ht="26" customHeight="1">
      <c r="A279" s="57"/>
      <c r="B279" s="58"/>
      <c r="C279" s="127">
        <v>106</v>
      </c>
      <c r="D279" s="127">
        <v>37</v>
      </c>
      <c r="E279" s="58"/>
      <c r="F279" t="s" s="158">
        <v>548</v>
      </c>
      <c r="G279" t="s" s="159">
        <v>549</v>
      </c>
      <c r="H279" t="s" s="160">
        <v>15</v>
      </c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6"/>
      <c r="T279" t="s" s="26">
        <v>27</v>
      </c>
      <c r="U279" t="s" s="56">
        <v>338</v>
      </c>
    </row>
    <row r="280" ht="26" customHeight="1">
      <c r="A280" s="57"/>
      <c r="B280" s="58"/>
      <c r="C280" s="127">
        <v>107</v>
      </c>
      <c r="D280" s="127">
        <v>38</v>
      </c>
      <c r="E280" s="58"/>
      <c r="F280" t="s" s="158">
        <v>550</v>
      </c>
      <c r="G280" t="s" s="159">
        <v>551</v>
      </c>
      <c r="H280" t="s" s="160">
        <v>15</v>
      </c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t="s" s="56">
        <v>34</v>
      </c>
      <c r="T280" s="50"/>
      <c r="U280" t="s" s="56">
        <v>338</v>
      </c>
    </row>
    <row r="281" ht="26" customHeight="1">
      <c r="A281" s="57"/>
      <c r="B281" s="58"/>
      <c r="C281" s="127">
        <v>108</v>
      </c>
      <c r="D281" s="127">
        <v>39</v>
      </c>
      <c r="E281" s="58"/>
      <c r="F281" t="s" s="158">
        <v>552</v>
      </c>
      <c r="G281" t="s" s="159">
        <v>553</v>
      </c>
      <c r="H281" s="161"/>
      <c r="I281" t="s" s="56">
        <v>16</v>
      </c>
      <c r="J281" s="50"/>
      <c r="K281" s="50"/>
      <c r="L281" s="50"/>
      <c r="M281" s="50"/>
      <c r="N281" s="50"/>
      <c r="O281" s="50"/>
      <c r="P281" s="50"/>
      <c r="Q281" s="50"/>
      <c r="R281" s="50"/>
      <c r="S281" s="56"/>
      <c r="T281" t="s" s="26">
        <v>27</v>
      </c>
      <c r="U281" t="s" s="56">
        <v>338</v>
      </c>
    </row>
    <row r="282" ht="26" customHeight="1">
      <c r="A282" s="57"/>
      <c r="B282" s="58"/>
      <c r="C282" s="127">
        <v>109</v>
      </c>
      <c r="D282" s="127">
        <v>40</v>
      </c>
      <c r="E282" s="58"/>
      <c r="F282" t="s" s="162">
        <v>554</v>
      </c>
      <c r="G282" t="s" s="163">
        <v>555</v>
      </c>
      <c r="H282" t="s" s="160">
        <v>15</v>
      </c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t="s" s="56">
        <v>49</v>
      </c>
      <c r="U282" s="49">
        <v>2021</v>
      </c>
    </row>
    <row r="283" ht="26" customHeight="1">
      <c r="A283" s="57"/>
      <c r="B283" s="58"/>
      <c r="C283" s="127">
        <v>110</v>
      </c>
      <c r="D283" s="127">
        <v>41</v>
      </c>
      <c r="E283" s="58"/>
      <c r="F283" t="s" s="162">
        <v>556</v>
      </c>
      <c r="G283" t="s" s="163">
        <v>557</v>
      </c>
      <c r="H283" s="161"/>
      <c r="I283" t="s" s="56">
        <v>16</v>
      </c>
      <c r="J283" s="50"/>
      <c r="K283" s="50"/>
      <c r="L283" s="50"/>
      <c r="M283" s="50"/>
      <c r="N283" s="50"/>
      <c r="O283" s="50"/>
      <c r="P283" s="50"/>
      <c r="Q283" s="50"/>
      <c r="R283" s="50"/>
      <c r="S283" t="s" s="56">
        <v>34</v>
      </c>
      <c r="T283" s="50"/>
      <c r="U283" s="49">
        <v>2021</v>
      </c>
    </row>
    <row r="284" ht="26" customHeight="1">
      <c r="A284" s="57"/>
      <c r="B284" s="58"/>
      <c r="C284" s="127">
        <v>111</v>
      </c>
      <c r="D284" s="127">
        <v>42</v>
      </c>
      <c r="E284" s="58"/>
      <c r="F284" t="s" s="162">
        <v>558</v>
      </c>
      <c r="G284" t="s" s="163">
        <v>559</v>
      </c>
      <c r="H284" t="s" s="160">
        <v>15</v>
      </c>
      <c r="I284" s="56"/>
      <c r="J284" s="50"/>
      <c r="K284" s="50"/>
      <c r="L284" s="50"/>
      <c r="M284" s="50"/>
      <c r="N284" s="50"/>
      <c r="O284" s="50"/>
      <c r="P284" s="50"/>
      <c r="Q284" s="50"/>
      <c r="R284" s="50"/>
      <c r="S284" t="s" s="56">
        <v>34</v>
      </c>
      <c r="T284" s="50"/>
      <c r="U284" s="50"/>
    </row>
    <row r="285" ht="20" customHeight="1">
      <c r="A285" s="60"/>
      <c r="B285" t="s" s="61">
        <v>203</v>
      </c>
      <c r="C285" s="60"/>
      <c r="D285" s="65">
        <v>42</v>
      </c>
      <c r="E285" s="60"/>
      <c r="F285" s="62"/>
      <c r="G285" s="154"/>
      <c r="H285" s="65">
        <f>COUNTA(H243:H284)</f>
        <v>29</v>
      </c>
      <c r="I285" s="65">
        <f>COUNTA(I243:I284)</f>
        <v>13</v>
      </c>
      <c r="J285" s="65">
        <v>0</v>
      </c>
      <c r="K285" s="69">
        <v>1</v>
      </c>
      <c r="L285" s="69">
        <v>1</v>
      </c>
      <c r="M285" s="69">
        <v>3</v>
      </c>
      <c r="N285" s="69">
        <v>16</v>
      </c>
      <c r="O285" s="69">
        <v>21</v>
      </c>
      <c r="P285" s="65">
        <v>2</v>
      </c>
      <c r="Q285" s="65">
        <f>COUNTA(Q243:Q281)</f>
        <v>0</v>
      </c>
      <c r="R285" s="65">
        <f>COUNTA(R243:R281)</f>
        <v>2</v>
      </c>
      <c r="S285" s="65">
        <f>COUNTA(S243:S284)</f>
        <v>17</v>
      </c>
      <c r="T285" s="65">
        <f>COUNTA(T243:T283)</f>
        <v>21</v>
      </c>
      <c r="U285" s="60"/>
    </row>
    <row r="286" ht="20" customHeight="1">
      <c r="A286" s="60"/>
      <c r="B286" t="s" s="61">
        <v>203</v>
      </c>
      <c r="C286" s="60"/>
      <c r="D286" s="60"/>
      <c r="E286" s="60"/>
      <c r="F286" s="62"/>
      <c r="G286" s="154"/>
      <c r="H286" s="60"/>
      <c r="I286" s="65">
        <f>H285+I285+J285</f>
        <v>42</v>
      </c>
      <c r="J286" s="60"/>
      <c r="K286" s="69"/>
      <c r="L286" s="69"/>
      <c r="M286" s="69">
        <f>K285+L285+M285+N285+O285</f>
        <v>42</v>
      </c>
      <c r="N286" s="69"/>
      <c r="O286" s="69"/>
      <c r="P286" s="60"/>
      <c r="Q286" s="60"/>
      <c r="R286" s="65">
        <f>P285+Q285+R285+S285+T285</f>
        <v>42</v>
      </c>
      <c r="S286" s="60"/>
      <c r="T286" s="60"/>
      <c r="U286" s="60"/>
    </row>
    <row r="287" ht="26" customHeight="1">
      <c r="A287" s="74"/>
      <c r="B287" t="s" s="75">
        <v>100</v>
      </c>
      <c r="C287" s="76"/>
      <c r="D287" s="77">
        <f>D219+D241+D285</f>
        <v>111</v>
      </c>
      <c r="E287" s="76"/>
      <c r="F287" s="78"/>
      <c r="G287" t="s" s="164">
        <v>101</v>
      </c>
      <c r="H287" s="77">
        <f>H285+H241+H219</f>
        <v>77</v>
      </c>
      <c r="I287" s="77">
        <f>I285+I241+I219</f>
        <v>34</v>
      </c>
      <c r="J287" s="77">
        <f>J285+J241+J219</f>
        <v>0</v>
      </c>
      <c r="K287" s="77">
        <f>K285+K241+K219</f>
        <v>4</v>
      </c>
      <c r="L287" s="77">
        <f>L285+L241+L219</f>
        <v>2</v>
      </c>
      <c r="M287" s="77">
        <f>M285+M241+M219</f>
        <v>9</v>
      </c>
      <c r="N287" s="77">
        <f>N285+N241+N219</f>
        <v>40</v>
      </c>
      <c r="O287" s="77">
        <f>O285+O241+O219</f>
        <v>56</v>
      </c>
      <c r="P287" s="77">
        <f>P285+P241+P219</f>
        <v>5</v>
      </c>
      <c r="Q287" s="77">
        <f>Q285+Q241+Q219</f>
        <v>0</v>
      </c>
      <c r="R287" s="77">
        <f>R285+R241+R219</f>
        <v>5</v>
      </c>
      <c r="S287" s="77">
        <f>S285+S241+S219</f>
        <v>45</v>
      </c>
      <c r="T287" s="77">
        <f>T285+T241+T219</f>
        <v>56</v>
      </c>
      <c r="U287" s="165"/>
    </row>
    <row r="288" ht="26" customHeight="1">
      <c r="A288" s="74"/>
      <c r="B288" s="44"/>
      <c r="C288" s="76"/>
      <c r="D288" s="76"/>
      <c r="E288" s="76"/>
      <c r="F288" s="78"/>
      <c r="G288" s="44"/>
      <c r="H288" s="166">
        <f>H287+I287+J287</f>
        <v>111</v>
      </c>
      <c r="I288" s="6"/>
      <c r="J288" s="47"/>
      <c r="K288" s="166">
        <f>K287+L287+M287+N287+O287</f>
        <v>111</v>
      </c>
      <c r="L288" s="6"/>
      <c r="M288" s="6"/>
      <c r="N288" s="6"/>
      <c r="O288" s="47"/>
      <c r="P288" s="166">
        <f>P287+Q287+R287+S287+T287</f>
        <v>111</v>
      </c>
      <c r="Q288" s="6"/>
      <c r="R288" s="6"/>
      <c r="S288" s="6"/>
      <c r="T288" s="47"/>
      <c r="U288" s="44"/>
    </row>
    <row r="289" ht="24.4" customHeight="1">
      <c r="A289" t="s" s="150">
        <v>3</v>
      </c>
      <c r="B289" t="s" s="150">
        <v>4</v>
      </c>
      <c r="C289" t="s" s="17">
        <v>5</v>
      </c>
      <c r="D289" t="s" s="17">
        <v>5</v>
      </c>
      <c r="E289" t="s" s="150">
        <v>6</v>
      </c>
      <c r="F289" t="s" s="150">
        <v>7</v>
      </c>
      <c r="G289" t="s" s="150">
        <v>8</v>
      </c>
      <c r="H289" t="s" s="17">
        <v>9</v>
      </c>
      <c r="I289" s="9"/>
      <c r="J289" s="9"/>
      <c r="K289" t="s" s="12">
        <v>10</v>
      </c>
      <c r="L289" s="151"/>
      <c r="M289" s="151"/>
      <c r="N289" s="151"/>
      <c r="O289" s="151"/>
      <c r="P289" t="s" s="12">
        <v>11</v>
      </c>
      <c r="Q289" s="151"/>
      <c r="R289" s="151"/>
      <c r="S289" s="151"/>
      <c r="T289" s="151"/>
      <c r="U289" t="s" s="150">
        <v>12</v>
      </c>
    </row>
    <row r="290" ht="42" customHeight="1">
      <c r="A290" s="108"/>
      <c r="B290" s="108"/>
      <c r="C290" t="s" s="12">
        <v>13</v>
      </c>
      <c r="D290" t="s" s="12">
        <v>14</v>
      </c>
      <c r="E290" s="108"/>
      <c r="F290" s="108"/>
      <c r="G290" s="108"/>
      <c r="H290" t="s" s="15">
        <v>15</v>
      </c>
      <c r="I290" t="s" s="15">
        <v>16</v>
      </c>
      <c r="J290" t="s" s="15">
        <v>17</v>
      </c>
      <c r="K290" t="s" s="16">
        <v>18</v>
      </c>
      <c r="L290" t="s" s="16">
        <v>19</v>
      </c>
      <c r="M290" t="s" s="16">
        <v>20</v>
      </c>
      <c r="N290" t="s" s="16">
        <v>21</v>
      </c>
      <c r="O290" t="s" s="12">
        <v>22</v>
      </c>
      <c r="P290" t="s" s="15">
        <v>23</v>
      </c>
      <c r="Q290" t="s" s="15">
        <v>24</v>
      </c>
      <c r="R290" t="s" s="15">
        <v>25</v>
      </c>
      <c r="S290" t="s" s="15">
        <v>26</v>
      </c>
      <c r="T290" t="s" s="12">
        <v>22</v>
      </c>
      <c r="U290" s="108"/>
    </row>
    <row r="291" ht="26" customHeight="1">
      <c r="A291" t="s" s="167">
        <v>560</v>
      </c>
      <c r="B291" t="s" s="152">
        <v>335</v>
      </c>
      <c r="C291" s="127">
        <v>1</v>
      </c>
      <c r="D291" s="127">
        <v>1</v>
      </c>
      <c r="E291" s="168"/>
      <c r="F291" t="s" s="22">
        <v>561</v>
      </c>
      <c r="G291" t="s" s="132">
        <v>562</v>
      </c>
      <c r="H291" t="s" s="169">
        <v>15</v>
      </c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t="s" s="56">
        <v>49</v>
      </c>
      <c r="U291" t="s" s="56">
        <v>563</v>
      </c>
    </row>
    <row r="292" ht="26" customHeight="1">
      <c r="A292" s="74"/>
      <c r="B292" s="170"/>
      <c r="C292" s="127">
        <v>2</v>
      </c>
      <c r="D292" s="127">
        <v>2</v>
      </c>
      <c r="E292" s="168"/>
      <c r="F292" t="s" s="22">
        <v>564</v>
      </c>
      <c r="G292" t="s" s="132">
        <v>565</v>
      </c>
      <c r="H292" s="171"/>
      <c r="I292" t="s" s="56">
        <v>16</v>
      </c>
      <c r="J292" s="50"/>
      <c r="K292" s="50"/>
      <c r="L292" s="50"/>
      <c r="M292" s="50"/>
      <c r="N292" s="50"/>
      <c r="O292" s="50"/>
      <c r="P292" s="50"/>
      <c r="Q292" s="50"/>
      <c r="R292" s="50"/>
      <c r="S292" t="s" s="56">
        <v>34</v>
      </c>
      <c r="T292" s="50"/>
      <c r="U292" t="s" s="56">
        <v>563</v>
      </c>
    </row>
    <row r="293" ht="26" customHeight="1">
      <c r="A293" s="74"/>
      <c r="B293" s="170"/>
      <c r="C293" s="127">
        <v>3</v>
      </c>
      <c r="D293" s="127">
        <v>3</v>
      </c>
      <c r="E293" s="168"/>
      <c r="F293" t="s" s="22">
        <v>566</v>
      </c>
      <c r="G293" t="s" s="132">
        <v>567</v>
      </c>
      <c r="H293" t="s" s="169">
        <v>15</v>
      </c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t="s" s="56">
        <v>34</v>
      </c>
      <c r="T293" s="50"/>
      <c r="U293" t="s" s="56">
        <v>563</v>
      </c>
    </row>
    <row r="294" ht="26" customHeight="1">
      <c r="A294" s="74"/>
      <c r="B294" s="170"/>
      <c r="C294" s="127">
        <v>4</v>
      </c>
      <c r="D294" s="127">
        <v>4</v>
      </c>
      <c r="E294" s="168"/>
      <c r="F294" t="s" s="22">
        <v>568</v>
      </c>
      <c r="G294" t="s" s="132">
        <v>569</v>
      </c>
      <c r="H294" s="171"/>
      <c r="I294" t="s" s="56">
        <v>16</v>
      </c>
      <c r="J294" s="50"/>
      <c r="K294" s="50"/>
      <c r="L294" s="50"/>
      <c r="M294" s="50"/>
      <c r="N294" s="50"/>
      <c r="O294" s="50"/>
      <c r="P294" s="50"/>
      <c r="Q294" s="50"/>
      <c r="R294" s="50"/>
      <c r="S294" t="s" s="56">
        <v>34</v>
      </c>
      <c r="T294" s="50"/>
      <c r="U294" t="s" s="56">
        <v>563</v>
      </c>
    </row>
    <row r="295" ht="26" customHeight="1">
      <c r="A295" s="74"/>
      <c r="B295" s="170"/>
      <c r="C295" s="127">
        <v>5</v>
      </c>
      <c r="D295" s="127">
        <v>5</v>
      </c>
      <c r="E295" s="168"/>
      <c r="F295" t="s" s="22">
        <v>570</v>
      </c>
      <c r="G295" t="s" s="132">
        <v>571</v>
      </c>
      <c r="H295" t="s" s="169">
        <v>15</v>
      </c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t="s" s="56">
        <v>110</v>
      </c>
      <c r="U295" t="s" s="56">
        <v>563</v>
      </c>
    </row>
    <row r="296" ht="26" customHeight="1">
      <c r="A296" s="74"/>
      <c r="B296" s="170"/>
      <c r="C296" s="127">
        <v>6</v>
      </c>
      <c r="D296" s="127">
        <v>6</v>
      </c>
      <c r="E296" s="168"/>
      <c r="F296" t="s" s="22">
        <v>572</v>
      </c>
      <c r="G296" t="s" s="132">
        <v>573</v>
      </c>
      <c r="H296" t="s" s="169">
        <v>15</v>
      </c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t="s" s="56">
        <v>34</v>
      </c>
      <c r="T296" s="50"/>
      <c r="U296" t="s" s="56">
        <v>563</v>
      </c>
    </row>
    <row r="297" ht="26" customHeight="1">
      <c r="A297" s="74"/>
      <c r="B297" s="170"/>
      <c r="C297" s="127">
        <v>7</v>
      </c>
      <c r="D297" s="127">
        <v>7</v>
      </c>
      <c r="E297" s="168"/>
      <c r="F297" t="s" s="22">
        <v>574</v>
      </c>
      <c r="G297" t="s" s="132">
        <v>575</v>
      </c>
      <c r="H297" t="s" s="169">
        <v>15</v>
      </c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t="s" s="56">
        <v>34</v>
      </c>
      <c r="T297" s="50"/>
      <c r="U297" t="s" s="56">
        <v>563</v>
      </c>
    </row>
    <row r="298" ht="26" customHeight="1">
      <c r="A298" s="74"/>
      <c r="B298" s="170"/>
      <c r="C298" s="127">
        <v>8</v>
      </c>
      <c r="D298" s="127">
        <v>8</v>
      </c>
      <c r="E298" s="168"/>
      <c r="F298" t="s" s="22">
        <v>576</v>
      </c>
      <c r="G298" t="s" s="132">
        <v>577</v>
      </c>
      <c r="H298" t="s" s="169">
        <v>15</v>
      </c>
      <c r="I298" s="50"/>
      <c r="J298" s="50"/>
      <c r="K298" s="9"/>
      <c r="L298" s="50"/>
      <c r="M298" s="50"/>
      <c r="N298" s="50"/>
      <c r="O298" s="50"/>
      <c r="P298" s="50"/>
      <c r="Q298" s="50"/>
      <c r="R298" s="50"/>
      <c r="S298" t="s" s="56">
        <v>34</v>
      </c>
      <c r="T298" s="50"/>
      <c r="U298" t="s" s="56">
        <v>563</v>
      </c>
    </row>
    <row r="299" ht="26" customHeight="1">
      <c r="A299" s="74"/>
      <c r="B299" s="170"/>
      <c r="C299" s="127">
        <v>9</v>
      </c>
      <c r="D299" s="127">
        <v>9</v>
      </c>
      <c r="E299" s="168"/>
      <c r="F299" t="s" s="22">
        <v>578</v>
      </c>
      <c r="G299" t="s" s="132">
        <v>579</v>
      </c>
      <c r="H299" t="s" s="169">
        <v>15</v>
      </c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t="s" s="56">
        <v>34</v>
      </c>
      <c r="T299" s="50"/>
      <c r="U299" t="s" s="56">
        <v>563</v>
      </c>
    </row>
    <row r="300" ht="26" customHeight="1">
      <c r="A300" s="74"/>
      <c r="B300" s="170"/>
      <c r="C300" s="127">
        <v>10</v>
      </c>
      <c r="D300" s="127">
        <v>10</v>
      </c>
      <c r="E300" s="168"/>
      <c r="F300" t="s" s="22">
        <v>580</v>
      </c>
      <c r="G300" t="s" s="132">
        <v>581</v>
      </c>
      <c r="H300" t="s" s="169">
        <v>15</v>
      </c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t="s" s="56">
        <v>49</v>
      </c>
      <c r="U300" t="s" s="56">
        <v>563</v>
      </c>
    </row>
    <row r="301" ht="26" customHeight="1">
      <c r="A301" s="74"/>
      <c r="B301" s="170"/>
      <c r="C301" s="127">
        <v>11</v>
      </c>
      <c r="D301" s="127">
        <v>11</v>
      </c>
      <c r="E301" s="168"/>
      <c r="F301" t="s" s="22">
        <v>582</v>
      </c>
      <c r="G301" t="s" s="132">
        <v>583</v>
      </c>
      <c r="H301" t="s" s="169">
        <v>15</v>
      </c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t="s" s="56">
        <v>34</v>
      </c>
      <c r="T301" s="50"/>
      <c r="U301" t="s" s="56">
        <v>563</v>
      </c>
    </row>
    <row r="302" ht="26" customHeight="1">
      <c r="A302" s="74"/>
      <c r="B302" s="170"/>
      <c r="C302" s="127">
        <v>12</v>
      </c>
      <c r="D302" s="127">
        <v>12</v>
      </c>
      <c r="E302" s="168"/>
      <c r="F302" t="s" s="22">
        <v>584</v>
      </c>
      <c r="G302" t="s" s="132">
        <v>585</v>
      </c>
      <c r="H302" t="s" s="169">
        <v>15</v>
      </c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t="s" s="56">
        <v>34</v>
      </c>
      <c r="T302" s="50"/>
      <c r="U302" t="s" s="56">
        <v>563</v>
      </c>
    </row>
    <row r="303" ht="26" customHeight="1">
      <c r="A303" s="74"/>
      <c r="B303" s="170"/>
      <c r="C303" s="127">
        <v>13</v>
      </c>
      <c r="D303" s="127">
        <v>13</v>
      </c>
      <c r="E303" s="168"/>
      <c r="F303" t="s" s="22">
        <v>586</v>
      </c>
      <c r="G303" t="s" s="132">
        <v>587</v>
      </c>
      <c r="H303" t="s" s="169">
        <v>15</v>
      </c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t="s" s="56">
        <v>34</v>
      </c>
      <c r="T303" s="50"/>
      <c r="U303" t="s" s="56">
        <v>563</v>
      </c>
    </row>
    <row r="304" ht="26" customHeight="1">
      <c r="A304" s="74"/>
      <c r="B304" s="170"/>
      <c r="C304" s="127">
        <v>14</v>
      </c>
      <c r="D304" s="127">
        <v>14</v>
      </c>
      <c r="E304" s="168"/>
      <c r="F304" t="s" s="22">
        <v>588</v>
      </c>
      <c r="G304" t="s" s="132">
        <v>589</v>
      </c>
      <c r="H304" t="s" s="169">
        <v>15</v>
      </c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t="s" s="56">
        <v>34</v>
      </c>
      <c r="T304" s="50"/>
      <c r="U304" t="s" s="56">
        <v>563</v>
      </c>
    </row>
    <row r="305" ht="26" customHeight="1">
      <c r="A305" s="74"/>
      <c r="B305" s="170"/>
      <c r="C305" s="127">
        <v>15</v>
      </c>
      <c r="D305" s="127">
        <v>15</v>
      </c>
      <c r="E305" s="168"/>
      <c r="F305" t="s" s="22">
        <v>590</v>
      </c>
      <c r="G305" t="s" s="132">
        <v>591</v>
      </c>
      <c r="H305" t="s" s="169">
        <v>15</v>
      </c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t="s" s="56">
        <v>34</v>
      </c>
      <c r="T305" s="50"/>
      <c r="U305" t="s" s="56">
        <v>563</v>
      </c>
    </row>
    <row r="306" ht="26" customHeight="1">
      <c r="A306" s="74"/>
      <c r="B306" s="170"/>
      <c r="C306" s="127">
        <v>16</v>
      </c>
      <c r="D306" s="127">
        <v>16</v>
      </c>
      <c r="E306" s="168"/>
      <c r="F306" t="s" s="22">
        <v>592</v>
      </c>
      <c r="G306" t="s" s="132">
        <v>593</v>
      </c>
      <c r="H306" t="s" s="169">
        <v>15</v>
      </c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t="s" s="56">
        <v>110</v>
      </c>
      <c r="U306" t="s" s="56">
        <v>563</v>
      </c>
    </row>
    <row r="307" ht="26" customHeight="1">
      <c r="A307" s="74"/>
      <c r="B307" s="170"/>
      <c r="C307" s="127">
        <v>17</v>
      </c>
      <c r="D307" s="127">
        <v>17</v>
      </c>
      <c r="E307" s="168"/>
      <c r="F307" t="s" s="22">
        <v>594</v>
      </c>
      <c r="G307" t="s" s="132">
        <v>595</v>
      </c>
      <c r="H307" t="s" s="169">
        <v>15</v>
      </c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t="s" s="56">
        <v>110</v>
      </c>
      <c r="U307" t="s" s="56">
        <v>563</v>
      </c>
    </row>
    <row r="308" ht="26" customHeight="1">
      <c r="A308" s="74"/>
      <c r="B308" s="170"/>
      <c r="C308" s="127">
        <v>18</v>
      </c>
      <c r="D308" s="127">
        <v>18</v>
      </c>
      <c r="E308" s="168"/>
      <c r="F308" t="s" s="22">
        <v>596</v>
      </c>
      <c r="G308" t="s" s="132">
        <v>597</v>
      </c>
      <c r="H308" t="s" s="169">
        <v>15</v>
      </c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t="s" s="56">
        <v>34</v>
      </c>
      <c r="T308" s="50"/>
      <c r="U308" t="s" s="56">
        <v>563</v>
      </c>
    </row>
    <row r="309" ht="26" customHeight="1">
      <c r="A309" s="74"/>
      <c r="B309" s="170"/>
      <c r="C309" s="127">
        <v>19</v>
      </c>
      <c r="D309" s="127">
        <v>19</v>
      </c>
      <c r="E309" s="168"/>
      <c r="F309" t="s" s="22">
        <v>598</v>
      </c>
      <c r="G309" t="s" s="132">
        <v>599</v>
      </c>
      <c r="H309" s="171"/>
      <c r="I309" t="s" s="56">
        <v>16</v>
      </c>
      <c r="J309" s="50"/>
      <c r="K309" s="50"/>
      <c r="L309" s="50"/>
      <c r="M309" s="50"/>
      <c r="N309" s="50"/>
      <c r="O309" s="50"/>
      <c r="P309" s="50"/>
      <c r="Q309" s="50"/>
      <c r="R309" s="50"/>
      <c r="S309" t="s" s="56">
        <v>34</v>
      </c>
      <c r="T309" s="50"/>
      <c r="U309" t="s" s="56">
        <v>563</v>
      </c>
    </row>
    <row r="310" ht="26" customHeight="1">
      <c r="A310" s="74"/>
      <c r="B310" s="170"/>
      <c r="C310" s="127">
        <v>20</v>
      </c>
      <c r="D310" s="127">
        <v>20</v>
      </c>
      <c r="E310" s="168"/>
      <c r="F310" t="s" s="22">
        <v>600</v>
      </c>
      <c r="G310" t="s" s="132">
        <v>601</v>
      </c>
      <c r="H310" s="171"/>
      <c r="I310" t="s" s="56">
        <v>16</v>
      </c>
      <c r="J310" s="50"/>
      <c r="K310" s="50"/>
      <c r="L310" s="50"/>
      <c r="M310" s="50"/>
      <c r="N310" s="50"/>
      <c r="O310" s="50"/>
      <c r="P310" s="50"/>
      <c r="Q310" s="50"/>
      <c r="R310" s="50"/>
      <c r="S310" t="s" s="56">
        <v>34</v>
      </c>
      <c r="T310" s="50"/>
      <c r="U310" t="s" s="56">
        <v>563</v>
      </c>
    </row>
    <row r="311" ht="26" customHeight="1">
      <c r="A311" s="74"/>
      <c r="B311" s="170"/>
      <c r="C311" s="127">
        <v>21</v>
      </c>
      <c r="D311" s="127">
        <v>21</v>
      </c>
      <c r="E311" s="168"/>
      <c r="F311" t="s" s="22">
        <v>602</v>
      </c>
      <c r="G311" t="s" s="132">
        <v>603</v>
      </c>
      <c r="H311" t="s" s="169">
        <v>15</v>
      </c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t="s" s="56">
        <v>49</v>
      </c>
      <c r="U311" t="s" s="56">
        <v>563</v>
      </c>
    </row>
    <row r="312" ht="26" customHeight="1">
      <c r="A312" s="74"/>
      <c r="B312" s="170"/>
      <c r="C312" s="127">
        <v>22</v>
      </c>
      <c r="D312" s="127">
        <v>22</v>
      </c>
      <c r="E312" s="168"/>
      <c r="F312" t="s" s="22">
        <v>604</v>
      </c>
      <c r="G312" t="s" s="132">
        <v>605</v>
      </c>
      <c r="H312" s="171"/>
      <c r="I312" t="s" s="56">
        <v>16</v>
      </c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t="s" s="56">
        <v>49</v>
      </c>
      <c r="U312" t="s" s="56">
        <v>563</v>
      </c>
    </row>
    <row r="313" ht="26" customHeight="1">
      <c r="A313" s="74"/>
      <c r="B313" s="170"/>
      <c r="C313" s="127">
        <v>23</v>
      </c>
      <c r="D313" s="127">
        <v>23</v>
      </c>
      <c r="E313" s="168"/>
      <c r="F313" t="s" s="22">
        <v>606</v>
      </c>
      <c r="G313" t="s" s="132">
        <v>607</v>
      </c>
      <c r="H313" s="171"/>
      <c r="I313" t="s" s="56">
        <v>16</v>
      </c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t="s" s="56">
        <v>49</v>
      </c>
      <c r="U313" t="s" s="56">
        <v>563</v>
      </c>
    </row>
    <row r="314" ht="26" customHeight="1">
      <c r="A314" s="74"/>
      <c r="B314" s="170"/>
      <c r="C314" s="127">
        <v>24</v>
      </c>
      <c r="D314" s="127">
        <v>24</v>
      </c>
      <c r="E314" s="168"/>
      <c r="F314" t="s" s="22">
        <v>608</v>
      </c>
      <c r="G314" t="s" s="132">
        <v>609</v>
      </c>
      <c r="H314" s="171"/>
      <c r="I314" t="s" s="56">
        <v>16</v>
      </c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t="s" s="56">
        <v>49</v>
      </c>
      <c r="U314" t="s" s="56">
        <v>563</v>
      </c>
    </row>
    <row r="315" ht="26" customHeight="1">
      <c r="A315" s="74"/>
      <c r="B315" s="170"/>
      <c r="C315" s="127">
        <v>25</v>
      </c>
      <c r="D315" s="127">
        <v>25</v>
      </c>
      <c r="E315" s="168"/>
      <c r="F315" t="s" s="22">
        <v>610</v>
      </c>
      <c r="G315" t="s" s="132">
        <v>611</v>
      </c>
      <c r="H315" t="s" s="169">
        <v>15</v>
      </c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t="s" s="56">
        <v>34</v>
      </c>
      <c r="T315" s="50"/>
      <c r="U315" t="s" s="56">
        <v>563</v>
      </c>
    </row>
    <row r="316" ht="26" customHeight="1">
      <c r="A316" s="74"/>
      <c r="B316" s="170"/>
      <c r="C316" s="127">
        <v>26</v>
      </c>
      <c r="D316" s="127">
        <v>26</v>
      </c>
      <c r="E316" s="168"/>
      <c r="F316" t="s" s="22">
        <v>612</v>
      </c>
      <c r="G316" t="s" s="132">
        <v>613</v>
      </c>
      <c r="H316" t="s" s="169">
        <v>15</v>
      </c>
      <c r="I316" s="50"/>
      <c r="J316" s="50"/>
      <c r="K316" s="50"/>
      <c r="L316" s="50"/>
      <c r="M316" s="50"/>
      <c r="N316" s="50"/>
      <c r="O316" s="50"/>
      <c r="P316" s="50"/>
      <c r="Q316" s="50"/>
      <c r="R316" t="s" s="56">
        <v>25</v>
      </c>
      <c r="S316" s="50"/>
      <c r="T316" s="50"/>
      <c r="U316" t="s" s="56">
        <v>563</v>
      </c>
    </row>
    <row r="317" ht="26" customHeight="1">
      <c r="A317" s="172"/>
      <c r="B317" s="173"/>
      <c r="C317" s="127">
        <v>27</v>
      </c>
      <c r="D317" s="127">
        <v>27</v>
      </c>
      <c r="E317" s="168"/>
      <c r="F317" t="s" s="22">
        <v>614</v>
      </c>
      <c r="G317" t="s" s="132">
        <v>615</v>
      </c>
      <c r="H317" t="s" s="169">
        <v>15</v>
      </c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t="s" s="56">
        <v>34</v>
      </c>
      <c r="T317" s="50"/>
      <c r="U317" t="s" s="56">
        <v>563</v>
      </c>
    </row>
    <row r="318" ht="26" customHeight="1">
      <c r="A318" s="172"/>
      <c r="B318" s="173"/>
      <c r="C318" s="127">
        <v>28</v>
      </c>
      <c r="D318" s="127">
        <v>28</v>
      </c>
      <c r="E318" s="168"/>
      <c r="F318" t="s" s="22">
        <v>616</v>
      </c>
      <c r="G318" t="s" s="132">
        <v>617</v>
      </c>
      <c r="H318" t="s" s="169">
        <v>15</v>
      </c>
      <c r="I318" s="50"/>
      <c r="J318" s="50"/>
      <c r="K318" s="9"/>
      <c r="L318" s="50"/>
      <c r="M318" s="50"/>
      <c r="N318" s="50"/>
      <c r="O318" s="50"/>
      <c r="P318" t="s" s="56">
        <v>23</v>
      </c>
      <c r="Q318" s="50"/>
      <c r="R318" s="50"/>
      <c r="S318" s="50"/>
      <c r="T318" s="50"/>
      <c r="U318" t="s" s="56">
        <v>563</v>
      </c>
    </row>
    <row r="319" ht="26" customHeight="1">
      <c r="A319" s="172"/>
      <c r="B319" s="173"/>
      <c r="C319" s="127">
        <v>29</v>
      </c>
      <c r="D319" s="127">
        <v>29</v>
      </c>
      <c r="E319" s="168"/>
      <c r="F319" t="s" s="22">
        <v>618</v>
      </c>
      <c r="G319" t="s" s="132">
        <v>619</v>
      </c>
      <c r="H319" t="s" s="169">
        <v>15</v>
      </c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6"/>
      <c r="T319" t="s" s="26">
        <v>27</v>
      </c>
      <c r="U319" t="s" s="56">
        <v>563</v>
      </c>
    </row>
    <row r="320" ht="26" customHeight="1">
      <c r="A320" s="172"/>
      <c r="B320" s="173"/>
      <c r="C320" s="127">
        <v>30</v>
      </c>
      <c r="D320" s="127">
        <v>30</v>
      </c>
      <c r="E320" s="168"/>
      <c r="F320" t="s" s="22">
        <v>620</v>
      </c>
      <c r="G320" t="s" s="132">
        <v>621</v>
      </c>
      <c r="H320" t="s" s="169">
        <v>15</v>
      </c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6"/>
      <c r="T320" t="s" s="26">
        <v>27</v>
      </c>
      <c r="U320" t="s" s="56">
        <v>563</v>
      </c>
    </row>
    <row r="321" ht="26" customHeight="1">
      <c r="A321" s="172"/>
      <c r="B321" s="173"/>
      <c r="C321" s="127">
        <v>31</v>
      </c>
      <c r="D321" s="127">
        <v>31</v>
      </c>
      <c r="E321" s="168"/>
      <c r="F321" t="s" s="22">
        <v>622</v>
      </c>
      <c r="G321" t="s" s="132">
        <v>623</v>
      </c>
      <c r="H321" t="s" s="169">
        <v>15</v>
      </c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6"/>
      <c r="T321" t="s" s="26">
        <v>27</v>
      </c>
      <c r="U321" t="s" s="56">
        <v>563</v>
      </c>
    </row>
    <row r="322" ht="26" customHeight="1">
      <c r="A322" s="172"/>
      <c r="B322" s="173"/>
      <c r="C322" s="127">
        <v>32</v>
      </c>
      <c r="D322" s="127">
        <v>32</v>
      </c>
      <c r="E322" s="168"/>
      <c r="F322" t="s" s="22">
        <v>624</v>
      </c>
      <c r="G322" t="s" s="132">
        <v>625</v>
      </c>
      <c r="H322" s="171"/>
      <c r="I322" t="s" s="56">
        <v>16</v>
      </c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t="s" s="56">
        <v>56</v>
      </c>
      <c r="U322" t="s" s="56">
        <v>563</v>
      </c>
    </row>
    <row r="323" ht="26" customHeight="1">
      <c r="A323" s="172"/>
      <c r="B323" s="173"/>
      <c r="C323" s="127">
        <v>33</v>
      </c>
      <c r="D323" s="127">
        <v>33</v>
      </c>
      <c r="E323" s="168"/>
      <c r="F323" t="s" s="22">
        <v>626</v>
      </c>
      <c r="G323" t="s" s="132">
        <v>627</v>
      </c>
      <c r="H323" s="171"/>
      <c r="I323" t="s" s="56">
        <v>16</v>
      </c>
      <c r="J323" s="50"/>
      <c r="K323" s="50"/>
      <c r="L323" s="50"/>
      <c r="M323" s="50"/>
      <c r="N323" s="50"/>
      <c r="O323" s="50"/>
      <c r="P323" s="50"/>
      <c r="Q323" s="50"/>
      <c r="R323" s="50"/>
      <c r="S323" t="s" s="56">
        <v>34</v>
      </c>
      <c r="T323" s="50"/>
      <c r="U323" t="s" s="56">
        <v>563</v>
      </c>
    </row>
    <row r="324" ht="26" customHeight="1">
      <c r="A324" s="172"/>
      <c r="B324" s="173"/>
      <c r="C324" s="127">
        <v>34</v>
      </c>
      <c r="D324" s="127">
        <v>34</v>
      </c>
      <c r="E324" s="168"/>
      <c r="F324" t="s" s="22">
        <v>628</v>
      </c>
      <c r="G324" t="s" s="132">
        <v>629</v>
      </c>
      <c r="H324" t="s" s="169">
        <v>15</v>
      </c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t="s" s="56">
        <v>34</v>
      </c>
      <c r="T324" s="50"/>
      <c r="U324" t="s" s="56">
        <v>563</v>
      </c>
    </row>
    <row r="325" ht="26" customHeight="1">
      <c r="A325" s="172"/>
      <c r="B325" s="173"/>
      <c r="C325" s="127">
        <v>35</v>
      </c>
      <c r="D325" s="127">
        <v>35</v>
      </c>
      <c r="E325" s="168"/>
      <c r="F325" t="s" s="22">
        <v>630</v>
      </c>
      <c r="G325" t="s" s="132">
        <v>631</v>
      </c>
      <c r="H325" s="171"/>
      <c r="I325" t="s" s="56">
        <v>16</v>
      </c>
      <c r="J325" s="50"/>
      <c r="K325" s="50"/>
      <c r="L325" s="50"/>
      <c r="M325" s="50"/>
      <c r="N325" s="50"/>
      <c r="O325" s="50"/>
      <c r="P325" s="50"/>
      <c r="Q325" s="50"/>
      <c r="R325" s="50"/>
      <c r="S325" t="s" s="56">
        <v>34</v>
      </c>
      <c r="T325" s="50"/>
      <c r="U325" t="s" s="56">
        <v>563</v>
      </c>
    </row>
    <row r="326" ht="26" customHeight="1">
      <c r="A326" s="172"/>
      <c r="B326" s="173"/>
      <c r="C326" s="127">
        <v>36</v>
      </c>
      <c r="D326" s="127">
        <v>36</v>
      </c>
      <c r="E326" s="168"/>
      <c r="F326" t="s" s="22">
        <v>632</v>
      </c>
      <c r="G326" t="s" s="132">
        <v>633</v>
      </c>
      <c r="H326" t="s" s="169">
        <v>15</v>
      </c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6"/>
      <c r="T326" t="s" s="26">
        <v>27</v>
      </c>
      <c r="U326" t="s" s="56">
        <v>563</v>
      </c>
    </row>
    <row r="327" ht="26" customHeight="1">
      <c r="A327" s="172"/>
      <c r="B327" s="173"/>
      <c r="C327" s="127">
        <v>37</v>
      </c>
      <c r="D327" s="127">
        <v>37</v>
      </c>
      <c r="E327" s="168"/>
      <c r="F327" t="s" s="22">
        <v>634</v>
      </c>
      <c r="G327" t="s" s="132">
        <v>635</v>
      </c>
      <c r="H327" t="s" s="169">
        <v>15</v>
      </c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6"/>
      <c r="T327" t="s" s="26">
        <v>27</v>
      </c>
      <c r="U327" t="s" s="56">
        <v>563</v>
      </c>
    </row>
    <row r="328" ht="26" customHeight="1">
      <c r="A328" s="172"/>
      <c r="B328" s="173"/>
      <c r="C328" s="127">
        <v>38</v>
      </c>
      <c r="D328" s="127">
        <v>38</v>
      </c>
      <c r="E328" s="168"/>
      <c r="F328" t="s" s="22">
        <v>636</v>
      </c>
      <c r="G328" t="s" s="132">
        <v>637</v>
      </c>
      <c r="H328" t="s" s="169">
        <v>15</v>
      </c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6"/>
      <c r="T328" t="s" s="26">
        <v>27</v>
      </c>
      <c r="U328" t="s" s="56">
        <v>563</v>
      </c>
    </row>
    <row r="329" ht="26" customHeight="1">
      <c r="A329" s="172"/>
      <c r="B329" s="173"/>
      <c r="C329" s="127">
        <v>39</v>
      </c>
      <c r="D329" s="127">
        <v>39</v>
      </c>
      <c r="E329" s="168"/>
      <c r="F329" t="s" s="22">
        <v>638</v>
      </c>
      <c r="G329" t="s" s="132">
        <v>639</v>
      </c>
      <c r="H329" t="s" s="169">
        <v>15</v>
      </c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6"/>
      <c r="T329" t="s" s="26">
        <v>27</v>
      </c>
      <c r="U329" t="s" s="56">
        <v>563</v>
      </c>
    </row>
    <row r="330" ht="26" customHeight="1">
      <c r="A330" s="172"/>
      <c r="B330" s="173"/>
      <c r="C330" s="127">
        <v>40</v>
      </c>
      <c r="D330" s="127">
        <v>40</v>
      </c>
      <c r="E330" s="168"/>
      <c r="F330" t="s" s="22">
        <v>640</v>
      </c>
      <c r="G330" t="s" s="132">
        <v>641</v>
      </c>
      <c r="H330" s="171"/>
      <c r="I330" t="s" s="56">
        <v>16</v>
      </c>
      <c r="J330" s="50"/>
      <c r="K330" s="50"/>
      <c r="L330" s="50"/>
      <c r="M330" s="50"/>
      <c r="N330" s="50"/>
      <c r="O330" s="50"/>
      <c r="P330" s="50"/>
      <c r="Q330" s="50"/>
      <c r="R330" s="50"/>
      <c r="S330" t="s" s="56">
        <v>34</v>
      </c>
      <c r="T330" s="50"/>
      <c r="U330" t="s" s="56">
        <v>563</v>
      </c>
    </row>
    <row r="331" ht="26" customHeight="1">
      <c r="A331" s="172"/>
      <c r="B331" s="173"/>
      <c r="C331" s="127">
        <v>41</v>
      </c>
      <c r="D331" s="127">
        <v>41</v>
      </c>
      <c r="E331" s="168"/>
      <c r="F331" t="s" s="22">
        <v>642</v>
      </c>
      <c r="G331" t="s" s="132">
        <v>643</v>
      </c>
      <c r="H331" t="s" s="169">
        <v>15</v>
      </c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t="s" s="56">
        <v>34</v>
      </c>
      <c r="T331" s="50"/>
      <c r="U331" t="s" s="56">
        <v>563</v>
      </c>
    </row>
    <row r="332" ht="26" customHeight="1">
      <c r="A332" s="172"/>
      <c r="B332" s="173"/>
      <c r="C332" s="127">
        <v>42</v>
      </c>
      <c r="D332" s="127">
        <v>42</v>
      </c>
      <c r="E332" s="168"/>
      <c r="F332" t="s" s="22">
        <v>644</v>
      </c>
      <c r="G332" t="s" s="132">
        <v>645</v>
      </c>
      <c r="H332" t="s" s="169">
        <v>15</v>
      </c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6"/>
      <c r="T332" t="s" s="26">
        <v>27</v>
      </c>
      <c r="U332" t="s" s="56">
        <v>563</v>
      </c>
    </row>
    <row r="333" ht="26" customHeight="1">
      <c r="A333" s="172"/>
      <c r="B333" s="173"/>
      <c r="C333" s="127">
        <v>43</v>
      </c>
      <c r="D333" s="127">
        <v>43</v>
      </c>
      <c r="E333" s="168"/>
      <c r="F333" t="s" s="22">
        <v>646</v>
      </c>
      <c r="G333" t="s" s="132">
        <v>647</v>
      </c>
      <c r="H333" s="171"/>
      <c r="I333" t="s" s="56">
        <v>16</v>
      </c>
      <c r="J333" s="50"/>
      <c r="K333" s="50"/>
      <c r="L333" s="50"/>
      <c r="M333" s="50"/>
      <c r="N333" s="50"/>
      <c r="O333" s="50"/>
      <c r="P333" s="50"/>
      <c r="Q333" s="50"/>
      <c r="R333" s="50"/>
      <c r="S333" s="56"/>
      <c r="T333" t="s" s="26">
        <v>27</v>
      </c>
      <c r="U333" t="s" s="56">
        <v>563</v>
      </c>
    </row>
    <row r="334" ht="26" customHeight="1">
      <c r="A334" s="172"/>
      <c r="B334" s="173"/>
      <c r="C334" s="127">
        <v>44</v>
      </c>
      <c r="D334" s="127">
        <v>44</v>
      </c>
      <c r="E334" s="168"/>
      <c r="F334" t="s" s="22">
        <v>648</v>
      </c>
      <c r="G334" t="s" s="132">
        <v>649</v>
      </c>
      <c r="H334" t="s" s="169">
        <v>15</v>
      </c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6"/>
      <c r="T334" t="s" s="26">
        <v>27</v>
      </c>
      <c r="U334" t="s" s="56">
        <v>563</v>
      </c>
    </row>
    <row r="335" ht="26" customHeight="1">
      <c r="A335" s="172"/>
      <c r="B335" s="173"/>
      <c r="C335" s="127">
        <v>45</v>
      </c>
      <c r="D335" s="127">
        <v>45</v>
      </c>
      <c r="E335" s="168"/>
      <c r="F335" t="s" s="22">
        <v>650</v>
      </c>
      <c r="G335" t="s" s="132">
        <v>651</v>
      </c>
      <c r="H335" t="s" s="169">
        <v>15</v>
      </c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6"/>
      <c r="T335" t="s" s="26">
        <v>27</v>
      </c>
      <c r="U335" t="s" s="56">
        <v>563</v>
      </c>
    </row>
    <row r="336" ht="26" customHeight="1">
      <c r="A336" s="172"/>
      <c r="B336" s="173"/>
      <c r="C336" s="127">
        <v>46</v>
      </c>
      <c r="D336" s="127">
        <v>46</v>
      </c>
      <c r="E336" s="168"/>
      <c r="F336" t="s" s="22">
        <v>652</v>
      </c>
      <c r="G336" t="s" s="132">
        <v>653</v>
      </c>
      <c r="H336" t="s" s="169">
        <v>15</v>
      </c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t="s" s="56">
        <v>34</v>
      </c>
      <c r="T336" s="50"/>
      <c r="U336" t="s" s="56">
        <v>563</v>
      </c>
    </row>
    <row r="337" ht="26" customHeight="1">
      <c r="A337" s="172"/>
      <c r="B337" s="173"/>
      <c r="C337" s="127">
        <v>47</v>
      </c>
      <c r="D337" s="127">
        <v>47</v>
      </c>
      <c r="E337" s="168"/>
      <c r="F337" t="s" s="22">
        <v>654</v>
      </c>
      <c r="G337" t="s" s="132">
        <v>655</v>
      </c>
      <c r="H337" t="s" s="169">
        <v>15</v>
      </c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t="s" s="56">
        <v>34</v>
      </c>
      <c r="T337" s="50"/>
      <c r="U337" t="s" s="56">
        <v>563</v>
      </c>
    </row>
    <row r="338" ht="26" customHeight="1">
      <c r="A338" s="172"/>
      <c r="B338" s="173"/>
      <c r="C338" s="127">
        <v>48</v>
      </c>
      <c r="D338" s="127">
        <v>48</v>
      </c>
      <c r="E338" s="168"/>
      <c r="F338" t="s" s="22">
        <v>656</v>
      </c>
      <c r="G338" t="s" s="132">
        <v>657</v>
      </c>
      <c r="H338" t="s" s="169">
        <v>15</v>
      </c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6"/>
      <c r="T338" t="s" s="26">
        <v>27</v>
      </c>
      <c r="U338" t="s" s="56">
        <v>563</v>
      </c>
    </row>
    <row r="339" ht="26" customHeight="1">
      <c r="A339" s="172"/>
      <c r="B339" s="173"/>
      <c r="C339" s="127">
        <v>49</v>
      </c>
      <c r="D339" s="127">
        <v>49</v>
      </c>
      <c r="E339" s="168"/>
      <c r="F339" t="s" s="22">
        <v>658</v>
      </c>
      <c r="G339" t="s" s="132">
        <v>659</v>
      </c>
      <c r="H339" t="s" s="169">
        <v>15</v>
      </c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6"/>
      <c r="T339" t="s" s="26">
        <v>27</v>
      </c>
      <c r="U339" t="s" s="56">
        <v>563</v>
      </c>
    </row>
    <row r="340" ht="26" customHeight="1">
      <c r="A340" s="172"/>
      <c r="B340" s="173"/>
      <c r="C340" s="127">
        <v>50</v>
      </c>
      <c r="D340" s="127">
        <v>50</v>
      </c>
      <c r="E340" s="168"/>
      <c r="F340" t="s" s="22">
        <v>660</v>
      </c>
      <c r="G340" t="s" s="132">
        <v>661</v>
      </c>
      <c r="H340" t="s" s="169">
        <v>15</v>
      </c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6"/>
      <c r="T340" t="s" s="26">
        <v>27</v>
      </c>
      <c r="U340" t="s" s="56">
        <v>563</v>
      </c>
    </row>
    <row r="341" ht="26" customHeight="1">
      <c r="A341" s="172"/>
      <c r="B341" s="173"/>
      <c r="C341" s="127">
        <v>51</v>
      </c>
      <c r="D341" s="127">
        <v>51</v>
      </c>
      <c r="E341" s="168"/>
      <c r="F341" t="s" s="22">
        <v>662</v>
      </c>
      <c r="G341" t="s" s="132">
        <v>663</v>
      </c>
      <c r="H341" t="s" s="169">
        <v>15</v>
      </c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6"/>
      <c r="T341" t="s" s="26">
        <v>27</v>
      </c>
      <c r="U341" t="s" s="56">
        <v>563</v>
      </c>
    </row>
    <row r="342" ht="26" customHeight="1">
      <c r="A342" s="172"/>
      <c r="B342" s="173"/>
      <c r="C342" s="127">
        <v>52</v>
      </c>
      <c r="D342" s="127">
        <v>52</v>
      </c>
      <c r="E342" s="168"/>
      <c r="F342" t="s" s="22">
        <v>664</v>
      </c>
      <c r="G342" t="s" s="132">
        <v>665</v>
      </c>
      <c r="H342" t="s" s="169">
        <v>15</v>
      </c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t="s" s="56">
        <v>34</v>
      </c>
      <c r="T342" s="50"/>
      <c r="U342" t="s" s="56">
        <v>563</v>
      </c>
    </row>
    <row r="343" ht="26" customHeight="1">
      <c r="A343" s="172"/>
      <c r="B343" s="173"/>
      <c r="C343" s="127">
        <v>53</v>
      </c>
      <c r="D343" s="127">
        <v>53</v>
      </c>
      <c r="E343" s="168"/>
      <c r="F343" t="s" s="22">
        <v>666</v>
      </c>
      <c r="G343" t="s" s="132">
        <v>667</v>
      </c>
      <c r="H343" t="s" s="169">
        <v>15</v>
      </c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6"/>
      <c r="T343" t="s" s="26">
        <v>27</v>
      </c>
      <c r="U343" t="s" s="56">
        <v>563</v>
      </c>
    </row>
    <row r="344" ht="26" customHeight="1">
      <c r="A344" s="172"/>
      <c r="B344" s="173"/>
      <c r="C344" s="127">
        <v>54</v>
      </c>
      <c r="D344" s="127">
        <v>54</v>
      </c>
      <c r="E344" s="168"/>
      <c r="F344" t="s" s="22">
        <v>668</v>
      </c>
      <c r="G344" t="s" s="132">
        <v>669</v>
      </c>
      <c r="H344" t="s" s="169">
        <v>15</v>
      </c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6"/>
      <c r="T344" t="s" s="26">
        <v>27</v>
      </c>
      <c r="U344" t="s" s="56">
        <v>563</v>
      </c>
    </row>
    <row r="345" ht="26" customHeight="1">
      <c r="A345" s="172"/>
      <c r="B345" s="173"/>
      <c r="C345" s="127">
        <v>55</v>
      </c>
      <c r="D345" s="127">
        <v>55</v>
      </c>
      <c r="E345" s="168"/>
      <c r="F345" t="s" s="22">
        <v>670</v>
      </c>
      <c r="G345" t="s" s="132">
        <v>671</v>
      </c>
      <c r="H345" t="s" s="169">
        <v>15</v>
      </c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6"/>
      <c r="T345" t="s" s="26">
        <v>27</v>
      </c>
      <c r="U345" t="s" s="56">
        <v>563</v>
      </c>
    </row>
    <row r="346" ht="26" customHeight="1">
      <c r="A346" s="172"/>
      <c r="B346" s="173"/>
      <c r="C346" s="127">
        <v>56</v>
      </c>
      <c r="D346" s="127">
        <v>56</v>
      </c>
      <c r="E346" s="168"/>
      <c r="F346" t="s" s="22">
        <v>672</v>
      </c>
      <c r="G346" t="s" s="132">
        <v>673</v>
      </c>
      <c r="H346" t="s" s="169">
        <v>15</v>
      </c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6"/>
      <c r="T346" t="s" s="26">
        <v>27</v>
      </c>
      <c r="U346" t="s" s="56">
        <v>563</v>
      </c>
    </row>
    <row r="347" ht="26" customHeight="1">
      <c r="A347" s="172"/>
      <c r="B347" s="173"/>
      <c r="C347" s="127">
        <v>57</v>
      </c>
      <c r="D347" s="127">
        <v>57</v>
      </c>
      <c r="E347" s="168"/>
      <c r="F347" t="s" s="22">
        <v>674</v>
      </c>
      <c r="G347" t="s" s="132">
        <v>675</v>
      </c>
      <c r="H347" t="s" s="169">
        <v>15</v>
      </c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6"/>
      <c r="T347" t="s" s="56">
        <v>49</v>
      </c>
      <c r="U347" t="s" s="56">
        <v>563</v>
      </c>
    </row>
    <row r="348" ht="26" customHeight="1">
      <c r="A348" s="172"/>
      <c r="B348" s="173"/>
      <c r="C348" s="127">
        <v>58</v>
      </c>
      <c r="D348" s="127">
        <v>58</v>
      </c>
      <c r="E348" s="168"/>
      <c r="F348" t="s" s="22">
        <v>676</v>
      </c>
      <c r="G348" t="s" s="132">
        <v>677</v>
      </c>
      <c r="H348" t="s" s="169">
        <v>15</v>
      </c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t="s" s="56">
        <v>49</v>
      </c>
      <c r="U348" t="s" s="56">
        <v>563</v>
      </c>
    </row>
    <row r="349" ht="26" customHeight="1">
      <c r="A349" s="172"/>
      <c r="B349" s="173"/>
      <c r="C349" s="127">
        <v>59</v>
      </c>
      <c r="D349" s="127">
        <v>59</v>
      </c>
      <c r="E349" s="168"/>
      <c r="F349" t="s" s="22">
        <v>678</v>
      </c>
      <c r="G349" t="s" s="132">
        <v>679</v>
      </c>
      <c r="H349" t="s" s="169">
        <v>15</v>
      </c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t="s" s="56">
        <v>49</v>
      </c>
      <c r="U349" t="s" s="56">
        <v>563</v>
      </c>
    </row>
    <row r="350" ht="26" customHeight="1">
      <c r="A350" s="172"/>
      <c r="B350" s="173"/>
      <c r="C350" s="127">
        <v>60</v>
      </c>
      <c r="D350" s="127">
        <v>60</v>
      </c>
      <c r="E350" s="168"/>
      <c r="F350" t="s" s="22">
        <v>680</v>
      </c>
      <c r="G350" t="s" s="132">
        <v>681</v>
      </c>
      <c r="H350" t="s" s="169">
        <v>15</v>
      </c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t="s" s="56">
        <v>34</v>
      </c>
      <c r="T350" s="50"/>
      <c r="U350" t="s" s="56">
        <v>563</v>
      </c>
    </row>
    <row r="351" ht="26" customHeight="1">
      <c r="A351" s="172"/>
      <c r="B351" s="173"/>
      <c r="C351" s="127">
        <v>61</v>
      </c>
      <c r="D351" s="127">
        <v>61</v>
      </c>
      <c r="E351" s="168"/>
      <c r="F351" t="s" s="22">
        <v>682</v>
      </c>
      <c r="G351" t="s" s="132">
        <v>683</v>
      </c>
      <c r="H351" t="s" s="169">
        <v>15</v>
      </c>
      <c r="I351" s="50"/>
      <c r="J351" s="50"/>
      <c r="K351" s="50"/>
      <c r="L351" s="50"/>
      <c r="M351" s="50"/>
      <c r="N351" s="50"/>
      <c r="O351" s="50"/>
      <c r="P351" s="50"/>
      <c r="Q351" s="50"/>
      <c r="R351" t="s" s="56">
        <v>25</v>
      </c>
      <c r="S351" s="50"/>
      <c r="T351" s="50"/>
      <c r="U351" t="s" s="56">
        <v>563</v>
      </c>
    </row>
    <row r="352" ht="26" customHeight="1">
      <c r="A352" s="172"/>
      <c r="B352" s="173"/>
      <c r="C352" s="127">
        <v>62</v>
      </c>
      <c r="D352" s="127">
        <v>62</v>
      </c>
      <c r="E352" s="168"/>
      <c r="F352" t="s" s="22">
        <v>684</v>
      </c>
      <c r="G352" t="s" s="132">
        <v>685</v>
      </c>
      <c r="H352" t="s" s="169">
        <v>15</v>
      </c>
      <c r="I352" s="50"/>
      <c r="J352" s="50"/>
      <c r="K352" s="50"/>
      <c r="L352" s="50"/>
      <c r="M352" s="50"/>
      <c r="N352" s="50"/>
      <c r="O352" s="50"/>
      <c r="P352" s="50"/>
      <c r="Q352" s="50"/>
      <c r="R352" t="s" s="56">
        <v>25</v>
      </c>
      <c r="S352" s="50"/>
      <c r="T352" s="50"/>
      <c r="U352" t="s" s="56">
        <v>563</v>
      </c>
    </row>
    <row r="353" ht="26" customHeight="1">
      <c r="A353" s="172"/>
      <c r="B353" s="173"/>
      <c r="C353" s="127">
        <v>63</v>
      </c>
      <c r="D353" s="127">
        <v>63</v>
      </c>
      <c r="E353" s="168"/>
      <c r="F353" t="s" s="22">
        <v>686</v>
      </c>
      <c r="G353" t="s" s="132">
        <v>687</v>
      </c>
      <c r="H353" t="s" s="169">
        <v>15</v>
      </c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t="s" s="56">
        <v>34</v>
      </c>
      <c r="T353" s="50"/>
      <c r="U353" t="s" s="56">
        <v>563</v>
      </c>
    </row>
    <row r="354" ht="26" customHeight="1">
      <c r="A354" s="172"/>
      <c r="B354" s="173"/>
      <c r="C354" s="127">
        <v>64</v>
      </c>
      <c r="D354" s="127">
        <v>64</v>
      </c>
      <c r="E354" s="168"/>
      <c r="F354" t="s" s="22">
        <v>688</v>
      </c>
      <c r="G354" t="s" s="132">
        <v>689</v>
      </c>
      <c r="H354" t="s" s="169">
        <v>15</v>
      </c>
      <c r="I354" s="50"/>
      <c r="J354" s="50"/>
      <c r="K354" s="50"/>
      <c r="L354" s="50"/>
      <c r="M354" s="50"/>
      <c r="N354" s="50"/>
      <c r="O354" s="50"/>
      <c r="P354" t="s" s="56">
        <v>23</v>
      </c>
      <c r="Q354" s="50"/>
      <c r="R354" s="50"/>
      <c r="S354" s="50"/>
      <c r="T354" s="50"/>
      <c r="U354" t="s" s="56">
        <v>563</v>
      </c>
    </row>
    <row r="355" ht="26" customHeight="1">
      <c r="A355" s="172"/>
      <c r="B355" s="173"/>
      <c r="C355" s="127">
        <v>65</v>
      </c>
      <c r="D355" s="127">
        <v>65</v>
      </c>
      <c r="E355" s="168"/>
      <c r="F355" t="s" s="22">
        <v>690</v>
      </c>
      <c r="G355" t="s" s="132">
        <v>691</v>
      </c>
      <c r="H355" t="s" s="169">
        <v>15</v>
      </c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t="s" s="56">
        <v>34</v>
      </c>
      <c r="T355" s="50"/>
      <c r="U355" t="s" s="56">
        <v>563</v>
      </c>
    </row>
    <row r="356" ht="26" customHeight="1">
      <c r="A356" s="172"/>
      <c r="B356" s="173"/>
      <c r="C356" s="127">
        <v>66</v>
      </c>
      <c r="D356" s="127">
        <v>66</v>
      </c>
      <c r="E356" s="168"/>
      <c r="F356" t="s" s="22">
        <v>692</v>
      </c>
      <c r="G356" t="s" s="132">
        <v>693</v>
      </c>
      <c r="H356" t="s" s="169">
        <v>15</v>
      </c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6"/>
      <c r="T356" t="s" s="26">
        <v>27</v>
      </c>
      <c r="U356" t="s" s="56">
        <v>563</v>
      </c>
    </row>
    <row r="357" ht="26" customHeight="1">
      <c r="A357" s="172"/>
      <c r="B357" s="173"/>
      <c r="C357" s="127">
        <v>67</v>
      </c>
      <c r="D357" s="127">
        <v>67</v>
      </c>
      <c r="E357" s="168"/>
      <c r="F357" t="s" s="22">
        <v>694</v>
      </c>
      <c r="G357" t="s" s="132">
        <v>695</v>
      </c>
      <c r="H357" t="s" s="169">
        <v>15</v>
      </c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6"/>
      <c r="T357" t="s" s="26">
        <v>27</v>
      </c>
      <c r="U357" t="s" s="56">
        <v>563</v>
      </c>
    </row>
    <row r="358" ht="26" customHeight="1">
      <c r="A358" s="172"/>
      <c r="B358" s="173"/>
      <c r="C358" s="127">
        <v>68</v>
      </c>
      <c r="D358" s="127">
        <v>68</v>
      </c>
      <c r="E358" s="168"/>
      <c r="F358" t="s" s="22">
        <v>696</v>
      </c>
      <c r="G358" t="s" s="132">
        <v>697</v>
      </c>
      <c r="H358" t="s" s="169">
        <v>15</v>
      </c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6"/>
      <c r="T358" t="s" s="26">
        <v>27</v>
      </c>
      <c r="U358" t="s" s="56">
        <v>563</v>
      </c>
    </row>
    <row r="359" ht="26" customHeight="1">
      <c r="A359" s="172"/>
      <c r="B359" s="173"/>
      <c r="C359" s="127">
        <v>69</v>
      </c>
      <c r="D359" s="127">
        <v>69</v>
      </c>
      <c r="E359" s="168"/>
      <c r="F359" t="s" s="22">
        <v>698</v>
      </c>
      <c r="G359" t="s" s="132">
        <v>699</v>
      </c>
      <c r="H359" t="s" s="169">
        <v>15</v>
      </c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t="s" s="56">
        <v>34</v>
      </c>
      <c r="T359" s="50"/>
      <c r="U359" t="s" s="56">
        <v>563</v>
      </c>
    </row>
    <row r="360" ht="26" customHeight="1">
      <c r="A360" s="172"/>
      <c r="B360" s="173"/>
      <c r="C360" s="127">
        <v>70</v>
      </c>
      <c r="D360" s="127">
        <v>70</v>
      </c>
      <c r="E360" s="168"/>
      <c r="F360" t="s" s="22">
        <v>700</v>
      </c>
      <c r="G360" t="s" s="132">
        <v>701</v>
      </c>
      <c r="H360" s="171"/>
      <c r="I360" t="s" s="56">
        <v>16</v>
      </c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t="s" s="56">
        <v>49</v>
      </c>
      <c r="U360" t="s" s="56">
        <v>563</v>
      </c>
    </row>
    <row r="361" ht="26" customHeight="1">
      <c r="A361" s="172"/>
      <c r="B361" s="173"/>
      <c r="C361" s="127">
        <v>71</v>
      </c>
      <c r="D361" s="127">
        <v>71</v>
      </c>
      <c r="E361" s="168"/>
      <c r="F361" t="s" s="22">
        <v>702</v>
      </c>
      <c r="G361" t="s" s="132">
        <v>703</v>
      </c>
      <c r="H361" t="s" s="169">
        <v>15</v>
      </c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t="s" s="56">
        <v>34</v>
      </c>
      <c r="T361" s="50"/>
      <c r="U361" t="s" s="56">
        <v>563</v>
      </c>
    </row>
    <row r="362" ht="26" customHeight="1">
      <c r="A362" s="172"/>
      <c r="B362" s="173"/>
      <c r="C362" s="127">
        <v>72</v>
      </c>
      <c r="D362" s="127">
        <v>72</v>
      </c>
      <c r="E362" s="168"/>
      <c r="F362" t="s" s="22">
        <v>704</v>
      </c>
      <c r="G362" t="s" s="132">
        <v>705</v>
      </c>
      <c r="H362" s="171"/>
      <c r="I362" t="s" s="56">
        <v>16</v>
      </c>
      <c r="J362" s="50"/>
      <c r="K362" s="50"/>
      <c r="L362" s="50"/>
      <c r="M362" s="50"/>
      <c r="N362" s="50"/>
      <c r="O362" s="50"/>
      <c r="P362" s="50"/>
      <c r="Q362" s="50"/>
      <c r="R362" s="50"/>
      <c r="S362" t="s" s="56">
        <v>34</v>
      </c>
      <c r="T362" s="50"/>
      <c r="U362" t="s" s="56">
        <v>563</v>
      </c>
    </row>
    <row r="363" ht="26" customHeight="1">
      <c r="A363" s="172"/>
      <c r="B363" s="173"/>
      <c r="C363" s="127">
        <v>73</v>
      </c>
      <c r="D363" s="127">
        <v>73</v>
      </c>
      <c r="E363" s="168"/>
      <c r="F363" t="s" s="22">
        <v>706</v>
      </c>
      <c r="G363" t="s" s="132">
        <v>707</v>
      </c>
      <c r="H363" t="s" s="169">
        <v>15</v>
      </c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6"/>
      <c r="T363" t="s" s="26">
        <v>27</v>
      </c>
      <c r="U363" t="s" s="56">
        <v>563</v>
      </c>
    </row>
    <row r="364" ht="26" customHeight="1">
      <c r="A364" s="172"/>
      <c r="B364" s="173"/>
      <c r="C364" s="127">
        <v>74</v>
      </c>
      <c r="D364" s="127">
        <v>74</v>
      </c>
      <c r="E364" s="168"/>
      <c r="F364" t="s" s="22">
        <v>708</v>
      </c>
      <c r="G364" t="s" s="132">
        <v>709</v>
      </c>
      <c r="H364" t="s" s="169">
        <v>15</v>
      </c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6"/>
      <c r="T364" t="s" s="26">
        <v>27</v>
      </c>
      <c r="U364" t="s" s="56">
        <v>563</v>
      </c>
    </row>
    <row r="365" ht="26" customHeight="1">
      <c r="A365" s="172"/>
      <c r="B365" s="173"/>
      <c r="C365" s="127">
        <v>75</v>
      </c>
      <c r="D365" s="127">
        <v>75</v>
      </c>
      <c r="E365" s="168"/>
      <c r="F365" t="s" s="22">
        <v>710</v>
      </c>
      <c r="G365" t="s" s="132">
        <v>711</v>
      </c>
      <c r="H365" t="s" s="169">
        <v>15</v>
      </c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6"/>
      <c r="T365" t="s" s="26">
        <v>27</v>
      </c>
      <c r="U365" t="s" s="56">
        <v>563</v>
      </c>
    </row>
    <row r="366" ht="26" customHeight="1">
      <c r="A366" s="172"/>
      <c r="B366" s="173"/>
      <c r="C366" s="127">
        <v>76</v>
      </c>
      <c r="D366" s="127">
        <v>76</v>
      </c>
      <c r="E366" s="168"/>
      <c r="F366" t="s" s="22">
        <v>712</v>
      </c>
      <c r="G366" t="s" s="132">
        <v>713</v>
      </c>
      <c r="H366" t="s" s="169">
        <v>15</v>
      </c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t="s" s="56">
        <v>34</v>
      </c>
      <c r="T366" s="50"/>
      <c r="U366" t="s" s="56">
        <v>563</v>
      </c>
    </row>
    <row r="367" ht="26" customHeight="1">
      <c r="A367" s="172"/>
      <c r="B367" s="173"/>
      <c r="C367" s="127">
        <v>77</v>
      </c>
      <c r="D367" s="127">
        <v>77</v>
      </c>
      <c r="E367" s="168"/>
      <c r="F367" t="s" s="22">
        <v>714</v>
      </c>
      <c r="G367" t="s" s="132">
        <v>715</v>
      </c>
      <c r="H367" s="171"/>
      <c r="I367" t="s" s="56">
        <v>16</v>
      </c>
      <c r="J367" s="50"/>
      <c r="K367" s="50"/>
      <c r="L367" s="50"/>
      <c r="M367" s="50"/>
      <c r="N367" s="50"/>
      <c r="O367" s="50"/>
      <c r="P367" s="50"/>
      <c r="Q367" s="50"/>
      <c r="R367" s="50"/>
      <c r="S367" t="s" s="56">
        <v>34</v>
      </c>
      <c r="T367" s="50"/>
      <c r="U367" t="s" s="56">
        <v>563</v>
      </c>
    </row>
    <row r="368" ht="20" customHeight="1">
      <c r="A368" s="60"/>
      <c r="B368" t="s" s="61">
        <v>203</v>
      </c>
      <c r="C368" s="60"/>
      <c r="D368" s="65">
        <v>77</v>
      </c>
      <c r="E368" s="60"/>
      <c r="F368" s="60"/>
      <c r="G368" s="60"/>
      <c r="H368" s="65">
        <v>63</v>
      </c>
      <c r="I368" s="65">
        <v>14</v>
      </c>
      <c r="J368" s="65">
        <v>0</v>
      </c>
      <c r="K368" s="69">
        <v>2</v>
      </c>
      <c r="L368" s="69">
        <v>1</v>
      </c>
      <c r="M368" s="69">
        <v>6</v>
      </c>
      <c r="N368" s="69">
        <v>29</v>
      </c>
      <c r="O368" s="69">
        <v>39</v>
      </c>
      <c r="P368" s="65">
        <f>COUNTA(P291:P367)</f>
        <v>2</v>
      </c>
      <c r="Q368" s="65">
        <v>0</v>
      </c>
      <c r="R368" s="65">
        <v>3</v>
      </c>
      <c r="S368" s="65">
        <f>COUNTA(S292:S367,S291)</f>
        <v>33</v>
      </c>
      <c r="T368" s="65">
        <f>COUNTA(T291:T367)</f>
        <v>39</v>
      </c>
      <c r="U368" s="60"/>
    </row>
    <row r="369" ht="20" customHeight="1">
      <c r="A369" s="60"/>
      <c r="B369" s="60"/>
      <c r="C369" s="60"/>
      <c r="D369" s="60"/>
      <c r="E369" s="60"/>
      <c r="F369" s="60"/>
      <c r="G369" s="60"/>
      <c r="H369" s="60"/>
      <c r="I369" s="65">
        <f>H368+I368+J368</f>
        <v>77</v>
      </c>
      <c r="J369" s="60"/>
      <c r="K369" s="69"/>
      <c r="L369" s="69"/>
      <c r="M369" s="69">
        <f>K368+L368+M368+N368+O368</f>
        <v>77</v>
      </c>
      <c r="N369" s="69"/>
      <c r="O369" s="69"/>
      <c r="P369" s="60"/>
      <c r="Q369" s="60"/>
      <c r="R369" s="65">
        <f>P368+Q368+R368+S368+T368</f>
        <v>77</v>
      </c>
      <c r="S369" s="60"/>
      <c r="T369" s="60"/>
      <c r="U369" s="60"/>
    </row>
    <row r="370" ht="26" customHeight="1">
      <c r="A370" t="s" s="128">
        <v>560</v>
      </c>
      <c r="B370" t="s" s="129">
        <v>266</v>
      </c>
      <c r="C370" s="127">
        <v>78</v>
      </c>
      <c r="D370" s="127">
        <v>1</v>
      </c>
      <c r="E370" s="168"/>
      <c r="F370" t="s" s="22">
        <v>716</v>
      </c>
      <c r="G370" t="s" s="132">
        <v>717</v>
      </c>
      <c r="H370" t="s" s="56">
        <v>15</v>
      </c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6"/>
      <c r="T370" t="s" s="26">
        <v>27</v>
      </c>
      <c r="U370" t="s" s="56">
        <v>563</v>
      </c>
    </row>
    <row r="371" ht="26" customHeight="1">
      <c r="A371" s="57"/>
      <c r="B371" s="76"/>
      <c r="C371" s="127">
        <v>79</v>
      </c>
      <c r="D371" s="127">
        <v>2</v>
      </c>
      <c r="E371" s="168"/>
      <c r="F371" t="s" s="22">
        <v>718</v>
      </c>
      <c r="G371" t="s" s="132">
        <v>719</v>
      </c>
      <c r="H371" t="s" s="56">
        <v>15</v>
      </c>
      <c r="I371" s="50"/>
      <c r="J371" s="50"/>
      <c r="K371" s="50"/>
      <c r="L371" s="50"/>
      <c r="M371" s="50"/>
      <c r="N371" s="50"/>
      <c r="O371" s="50"/>
      <c r="P371" t="s" s="56">
        <v>23</v>
      </c>
      <c r="Q371" s="50"/>
      <c r="R371" s="50"/>
      <c r="S371" s="50"/>
      <c r="T371" s="50"/>
      <c r="U371" t="s" s="56">
        <v>563</v>
      </c>
    </row>
    <row r="372" ht="26" customHeight="1">
      <c r="A372" s="57"/>
      <c r="B372" s="76"/>
      <c r="C372" s="127">
        <v>80</v>
      </c>
      <c r="D372" s="127">
        <v>3</v>
      </c>
      <c r="E372" s="168"/>
      <c r="F372" t="s" s="22">
        <v>720</v>
      </c>
      <c r="G372" t="s" s="132">
        <v>721</v>
      </c>
      <c r="H372" t="s" s="56">
        <v>15</v>
      </c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t="s" s="56">
        <v>34</v>
      </c>
      <c r="T372" s="50"/>
      <c r="U372" t="s" s="56">
        <v>563</v>
      </c>
    </row>
    <row r="373" ht="26" customHeight="1">
      <c r="A373" s="57"/>
      <c r="B373" s="76"/>
      <c r="C373" s="127">
        <v>81</v>
      </c>
      <c r="D373" s="127">
        <v>4</v>
      </c>
      <c r="E373" s="168"/>
      <c r="F373" t="s" s="22">
        <v>722</v>
      </c>
      <c r="G373" t="s" s="132">
        <v>723</v>
      </c>
      <c r="H373" t="s" s="56">
        <v>15</v>
      </c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t="s" s="56">
        <v>110</v>
      </c>
      <c r="U373" t="s" s="56">
        <v>563</v>
      </c>
    </row>
    <row r="374" ht="26" customHeight="1">
      <c r="A374" s="57"/>
      <c r="B374" s="76"/>
      <c r="C374" s="127">
        <v>82</v>
      </c>
      <c r="D374" s="127">
        <v>5</v>
      </c>
      <c r="E374" s="168"/>
      <c r="F374" t="s" s="22">
        <v>724</v>
      </c>
      <c r="G374" t="s" s="132">
        <v>725</v>
      </c>
      <c r="H374" s="50"/>
      <c r="I374" t="s" s="56">
        <v>16</v>
      </c>
      <c r="J374" s="50"/>
      <c r="K374" s="50"/>
      <c r="L374" s="50"/>
      <c r="M374" s="50"/>
      <c r="N374" s="50"/>
      <c r="O374" s="50"/>
      <c r="P374" s="50"/>
      <c r="Q374" s="50"/>
      <c r="R374" s="50"/>
      <c r="S374" t="s" s="56">
        <v>34</v>
      </c>
      <c r="T374" s="50"/>
      <c r="U374" t="s" s="56">
        <v>563</v>
      </c>
    </row>
    <row r="375" ht="26" customHeight="1">
      <c r="A375" s="57"/>
      <c r="B375" s="76"/>
      <c r="C375" s="127">
        <v>83</v>
      </c>
      <c r="D375" s="127">
        <v>6</v>
      </c>
      <c r="E375" s="168"/>
      <c r="F375" t="s" s="22">
        <v>726</v>
      </c>
      <c r="G375" t="s" s="132">
        <v>727</v>
      </c>
      <c r="H375" s="50"/>
      <c r="I375" t="s" s="56">
        <v>16</v>
      </c>
      <c r="J375" s="50"/>
      <c r="K375" s="50"/>
      <c r="L375" s="50"/>
      <c r="M375" s="50"/>
      <c r="N375" s="50"/>
      <c r="O375" s="50"/>
      <c r="P375" s="50"/>
      <c r="Q375" s="50"/>
      <c r="R375" s="50"/>
      <c r="S375" s="56"/>
      <c r="T375" t="s" s="26">
        <v>27</v>
      </c>
      <c r="U375" t="s" s="56">
        <v>563</v>
      </c>
    </row>
    <row r="376" ht="26" customHeight="1">
      <c r="A376" s="57"/>
      <c r="B376" s="76"/>
      <c r="C376" s="127">
        <v>84</v>
      </c>
      <c r="D376" s="127">
        <v>7</v>
      </c>
      <c r="E376" s="168"/>
      <c r="F376" t="s" s="22">
        <v>728</v>
      </c>
      <c r="G376" t="s" s="132">
        <v>729</v>
      </c>
      <c r="H376" s="50"/>
      <c r="I376" t="s" s="56">
        <v>16</v>
      </c>
      <c r="J376" s="50"/>
      <c r="K376" s="50"/>
      <c r="L376" s="50"/>
      <c r="M376" s="50"/>
      <c r="N376" s="50"/>
      <c r="O376" s="50"/>
      <c r="P376" s="50"/>
      <c r="Q376" s="50"/>
      <c r="R376" s="50"/>
      <c r="S376" s="56"/>
      <c r="T376" t="s" s="26">
        <v>27</v>
      </c>
      <c r="U376" t="s" s="56">
        <v>563</v>
      </c>
    </row>
    <row r="377" ht="26" customHeight="1">
      <c r="A377" s="57"/>
      <c r="B377" s="76"/>
      <c r="C377" s="127">
        <v>85</v>
      </c>
      <c r="D377" s="127">
        <v>8</v>
      </c>
      <c r="E377" s="168"/>
      <c r="F377" t="s" s="22">
        <v>730</v>
      </c>
      <c r="G377" t="s" s="132">
        <v>731</v>
      </c>
      <c r="H377" t="s" s="56">
        <v>15</v>
      </c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6"/>
      <c r="T377" t="s" s="26">
        <v>27</v>
      </c>
      <c r="U377" t="s" s="56">
        <v>563</v>
      </c>
    </row>
    <row r="378" ht="26" customHeight="1">
      <c r="A378" s="57"/>
      <c r="B378" s="76"/>
      <c r="C378" s="127">
        <v>86</v>
      </c>
      <c r="D378" s="127">
        <v>9</v>
      </c>
      <c r="E378" s="168"/>
      <c r="F378" t="s" s="22">
        <v>732</v>
      </c>
      <c r="G378" t="s" s="132">
        <v>733</v>
      </c>
      <c r="H378" t="s" s="56">
        <v>15</v>
      </c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t="s" s="56">
        <v>34</v>
      </c>
      <c r="T378" s="50"/>
      <c r="U378" t="s" s="56">
        <v>563</v>
      </c>
    </row>
    <row r="379" ht="26" customHeight="1">
      <c r="A379" s="57"/>
      <c r="B379" s="76"/>
      <c r="C379" s="127">
        <v>87</v>
      </c>
      <c r="D379" s="127">
        <v>10</v>
      </c>
      <c r="E379" s="168"/>
      <c r="F379" t="s" s="22">
        <v>734</v>
      </c>
      <c r="G379" t="s" s="132">
        <v>735</v>
      </c>
      <c r="H379" s="50"/>
      <c r="I379" t="s" s="56">
        <v>16</v>
      </c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t="s" s="56">
        <v>49</v>
      </c>
      <c r="U379" t="s" s="56">
        <v>563</v>
      </c>
    </row>
    <row r="380" ht="26" customHeight="1">
      <c r="A380" s="57"/>
      <c r="B380" s="76"/>
      <c r="C380" s="127">
        <v>88</v>
      </c>
      <c r="D380" s="127">
        <v>11</v>
      </c>
      <c r="E380" s="168"/>
      <c r="F380" t="s" s="22">
        <v>736</v>
      </c>
      <c r="G380" t="s" s="132">
        <v>737</v>
      </c>
      <c r="H380" t="s" s="56">
        <v>15</v>
      </c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t="s" s="56">
        <v>34</v>
      </c>
      <c r="T380" s="50"/>
      <c r="U380" t="s" s="56">
        <v>563</v>
      </c>
    </row>
    <row r="381" ht="20" customHeight="1">
      <c r="A381" s="60"/>
      <c r="B381" t="s" s="61">
        <v>203</v>
      </c>
      <c r="C381" s="60"/>
      <c r="D381" s="65">
        <v>11</v>
      </c>
      <c r="E381" s="60"/>
      <c r="F381" s="60"/>
      <c r="G381" s="60"/>
      <c r="H381" s="65">
        <v>7</v>
      </c>
      <c r="I381" s="65">
        <v>4</v>
      </c>
      <c r="J381" s="65">
        <v>0</v>
      </c>
      <c r="K381" s="69">
        <v>0</v>
      </c>
      <c r="L381" s="69">
        <v>0</v>
      </c>
      <c r="M381" s="69">
        <v>1</v>
      </c>
      <c r="N381" s="69">
        <v>4</v>
      </c>
      <c r="O381" s="69">
        <v>6</v>
      </c>
      <c r="P381" s="65">
        <f>COUNTA(P370:P380)</f>
        <v>1</v>
      </c>
      <c r="Q381" s="65">
        <f>COUNTA(Q370:Q380)</f>
        <v>0</v>
      </c>
      <c r="R381" s="65">
        <f>COUNTA(R370:R380)</f>
        <v>0</v>
      </c>
      <c r="S381" s="65">
        <f>COUNTA(S370:S380)</f>
        <v>4</v>
      </c>
      <c r="T381" s="65">
        <f>COUNTA(T370:T380)</f>
        <v>6</v>
      </c>
      <c r="U381" s="60"/>
    </row>
    <row r="382" ht="20" customHeight="1">
      <c r="A382" s="60"/>
      <c r="B382" s="60"/>
      <c r="C382" s="60"/>
      <c r="D382" s="60"/>
      <c r="E382" s="60"/>
      <c r="F382" s="60"/>
      <c r="G382" s="60"/>
      <c r="H382" s="60"/>
      <c r="I382" s="65">
        <f>H381+I381+J381</f>
        <v>11</v>
      </c>
      <c r="J382" s="60"/>
      <c r="K382" s="69"/>
      <c r="L382" s="69"/>
      <c r="M382" s="69">
        <f>K381+L381+M381+N381+O381</f>
        <v>11</v>
      </c>
      <c r="N382" s="69"/>
      <c r="O382" s="69"/>
      <c r="P382" s="60"/>
      <c r="Q382" s="60"/>
      <c r="R382" s="65">
        <f>P381+Q381+R381+S381+T381</f>
        <v>11</v>
      </c>
      <c r="S382" s="60"/>
      <c r="T382" s="60"/>
      <c r="U382" s="60"/>
    </row>
    <row r="383" ht="26" customHeight="1">
      <c r="A383" t="s" s="128">
        <v>560</v>
      </c>
      <c r="B383" t="s" s="129">
        <v>475</v>
      </c>
      <c r="C383" s="127">
        <v>89</v>
      </c>
      <c r="D383" s="127">
        <v>1</v>
      </c>
      <c r="E383" s="168"/>
      <c r="F383" t="s" s="22">
        <v>738</v>
      </c>
      <c r="G383" t="s" s="23">
        <v>739</v>
      </c>
      <c r="H383" t="s" s="56">
        <v>15</v>
      </c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t="s" s="56">
        <v>34</v>
      </c>
      <c r="T383" s="50"/>
      <c r="U383" t="s" s="56">
        <v>563</v>
      </c>
    </row>
    <row r="384" ht="26" customHeight="1">
      <c r="A384" s="57"/>
      <c r="B384" s="76"/>
      <c r="C384" s="127">
        <v>90</v>
      </c>
      <c r="D384" s="127">
        <v>2</v>
      </c>
      <c r="E384" s="168"/>
      <c r="F384" t="s" s="22">
        <v>740</v>
      </c>
      <c r="G384" t="s" s="23">
        <v>741</v>
      </c>
      <c r="H384" t="s" s="56">
        <v>15</v>
      </c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t="s" s="56">
        <v>49</v>
      </c>
      <c r="U384" t="s" s="56">
        <v>563</v>
      </c>
    </row>
    <row r="385" ht="26" customHeight="1">
      <c r="A385" s="57"/>
      <c r="B385" s="76"/>
      <c r="C385" s="127">
        <v>91</v>
      </c>
      <c r="D385" s="127">
        <v>3</v>
      </c>
      <c r="E385" s="168"/>
      <c r="F385" t="s" s="22">
        <v>742</v>
      </c>
      <c r="G385" t="s" s="23">
        <v>743</v>
      </c>
      <c r="H385" t="s" s="56">
        <v>15</v>
      </c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t="s" s="56">
        <v>34</v>
      </c>
      <c r="T385" s="50"/>
      <c r="U385" t="s" s="56">
        <v>563</v>
      </c>
    </row>
    <row r="386" ht="26" customHeight="1">
      <c r="A386" s="57"/>
      <c r="B386" s="76"/>
      <c r="C386" s="127">
        <v>92</v>
      </c>
      <c r="D386" s="127">
        <v>4</v>
      </c>
      <c r="E386" s="168"/>
      <c r="F386" t="s" s="22">
        <v>744</v>
      </c>
      <c r="G386" t="s" s="23">
        <v>745</v>
      </c>
      <c r="H386" t="s" s="56">
        <v>15</v>
      </c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t="s" s="56">
        <v>34</v>
      </c>
      <c r="T386" s="50"/>
      <c r="U386" t="s" s="56">
        <v>563</v>
      </c>
    </row>
    <row r="387" ht="26" customHeight="1">
      <c r="A387" s="57"/>
      <c r="B387" s="76"/>
      <c r="C387" s="127">
        <v>93</v>
      </c>
      <c r="D387" s="127">
        <v>5</v>
      </c>
      <c r="E387" s="168"/>
      <c r="F387" t="s" s="22">
        <v>746</v>
      </c>
      <c r="G387" t="s" s="23">
        <v>747</v>
      </c>
      <c r="H387" s="50"/>
      <c r="I387" t="s" s="56">
        <v>16</v>
      </c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t="s" s="56">
        <v>110</v>
      </c>
      <c r="U387" t="s" s="56">
        <v>563</v>
      </c>
    </row>
    <row r="388" ht="26" customHeight="1">
      <c r="A388" s="57"/>
      <c r="B388" s="76"/>
      <c r="C388" s="127">
        <v>94</v>
      </c>
      <c r="D388" s="127">
        <v>6</v>
      </c>
      <c r="E388" s="168"/>
      <c r="F388" t="s" s="22">
        <v>748</v>
      </c>
      <c r="G388" t="s" s="23">
        <v>749</v>
      </c>
      <c r="H388" s="50"/>
      <c r="I388" t="s" s="56">
        <v>16</v>
      </c>
      <c r="J388" s="50"/>
      <c r="K388" s="50"/>
      <c r="L388" s="50"/>
      <c r="M388" s="50"/>
      <c r="N388" s="50"/>
      <c r="O388" s="50"/>
      <c r="P388" s="50"/>
      <c r="Q388" s="50"/>
      <c r="R388" s="50"/>
      <c r="S388" t="s" s="56">
        <v>34</v>
      </c>
      <c r="T388" s="50"/>
      <c r="U388" t="s" s="56">
        <v>563</v>
      </c>
    </row>
    <row r="389" ht="26" customHeight="1">
      <c r="A389" s="57"/>
      <c r="B389" s="76"/>
      <c r="C389" s="127">
        <v>95</v>
      </c>
      <c r="D389" s="127">
        <v>7</v>
      </c>
      <c r="E389" s="168"/>
      <c r="F389" t="s" s="22">
        <v>750</v>
      </c>
      <c r="G389" t="s" s="23">
        <v>751</v>
      </c>
      <c r="H389" t="s" s="56">
        <v>15</v>
      </c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t="s" s="56">
        <v>49</v>
      </c>
      <c r="U389" t="s" s="56">
        <v>563</v>
      </c>
    </row>
    <row r="390" ht="26" customHeight="1">
      <c r="A390" s="57"/>
      <c r="B390" s="76"/>
      <c r="C390" s="127">
        <v>96</v>
      </c>
      <c r="D390" s="127">
        <v>8</v>
      </c>
      <c r="E390" s="168"/>
      <c r="F390" t="s" s="22">
        <v>752</v>
      </c>
      <c r="G390" t="s" s="23">
        <v>753</v>
      </c>
      <c r="H390" t="s" s="56">
        <v>15</v>
      </c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t="s" s="56">
        <v>49</v>
      </c>
      <c r="U390" t="s" s="56">
        <v>563</v>
      </c>
    </row>
    <row r="391" ht="26" customHeight="1">
      <c r="A391" s="57"/>
      <c r="B391" s="76"/>
      <c r="C391" s="127">
        <v>97</v>
      </c>
      <c r="D391" s="127">
        <v>9</v>
      </c>
      <c r="E391" s="168"/>
      <c r="F391" t="s" s="22">
        <v>754</v>
      </c>
      <c r="G391" t="s" s="23">
        <v>755</v>
      </c>
      <c r="H391" t="s" s="56">
        <v>15</v>
      </c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t="s" s="56">
        <v>34</v>
      </c>
      <c r="T391" s="50"/>
      <c r="U391" t="s" s="56">
        <v>563</v>
      </c>
    </row>
    <row r="392" ht="26" customHeight="1">
      <c r="A392" s="57"/>
      <c r="B392" s="76"/>
      <c r="C392" s="127">
        <v>98</v>
      </c>
      <c r="D392" s="127">
        <v>10</v>
      </c>
      <c r="E392" s="168"/>
      <c r="F392" t="s" s="22">
        <v>756</v>
      </c>
      <c r="G392" t="s" s="23">
        <v>757</v>
      </c>
      <c r="H392" t="s" s="56">
        <v>15</v>
      </c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t="s" s="56">
        <v>49</v>
      </c>
      <c r="U392" t="s" s="56">
        <v>563</v>
      </c>
    </row>
    <row r="393" ht="26" customHeight="1">
      <c r="A393" s="57"/>
      <c r="B393" s="76"/>
      <c r="C393" s="127">
        <v>99</v>
      </c>
      <c r="D393" s="127">
        <v>11</v>
      </c>
      <c r="E393" s="168"/>
      <c r="F393" t="s" s="22">
        <v>758</v>
      </c>
      <c r="G393" t="s" s="23">
        <v>759</v>
      </c>
      <c r="H393" t="s" s="56">
        <v>15</v>
      </c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t="s" s="56">
        <v>34</v>
      </c>
      <c r="T393" s="50"/>
      <c r="U393" t="s" s="56">
        <v>563</v>
      </c>
    </row>
    <row r="394" ht="26" customHeight="1">
      <c r="A394" s="57"/>
      <c r="B394" s="76"/>
      <c r="C394" s="127">
        <v>100</v>
      </c>
      <c r="D394" s="127">
        <v>12</v>
      </c>
      <c r="E394" s="168"/>
      <c r="F394" t="s" s="22">
        <v>760</v>
      </c>
      <c r="G394" t="s" s="23">
        <v>761</v>
      </c>
      <c r="H394" t="s" s="56">
        <v>15</v>
      </c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t="s" s="56">
        <v>34</v>
      </c>
      <c r="T394" s="50"/>
      <c r="U394" t="s" s="56">
        <v>563</v>
      </c>
    </row>
    <row r="395" ht="26" customHeight="1">
      <c r="A395" s="57"/>
      <c r="B395" s="76"/>
      <c r="C395" s="127">
        <v>101</v>
      </c>
      <c r="D395" s="127">
        <v>13</v>
      </c>
      <c r="E395" s="168"/>
      <c r="F395" t="s" s="22">
        <v>762</v>
      </c>
      <c r="G395" t="s" s="23">
        <v>763</v>
      </c>
      <c r="H395" t="s" s="56">
        <v>15</v>
      </c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6"/>
      <c r="T395" t="s" s="26">
        <v>27</v>
      </c>
      <c r="U395" t="s" s="56">
        <v>563</v>
      </c>
    </row>
    <row r="396" ht="26" customHeight="1">
      <c r="A396" s="57"/>
      <c r="B396" s="76"/>
      <c r="C396" s="127">
        <v>102</v>
      </c>
      <c r="D396" s="127">
        <v>14</v>
      </c>
      <c r="E396" s="168"/>
      <c r="F396" t="s" s="22">
        <v>764</v>
      </c>
      <c r="G396" t="s" s="23">
        <v>765</v>
      </c>
      <c r="H396" t="s" s="56">
        <v>15</v>
      </c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t="s" s="56">
        <v>34</v>
      </c>
      <c r="T396" s="50"/>
      <c r="U396" t="s" s="56">
        <v>563</v>
      </c>
    </row>
    <row r="397" ht="26" customHeight="1">
      <c r="A397" s="57"/>
      <c r="B397" s="76"/>
      <c r="C397" s="127">
        <v>103</v>
      </c>
      <c r="D397" s="127">
        <v>15</v>
      </c>
      <c r="E397" s="168"/>
      <c r="F397" t="s" s="22">
        <v>766</v>
      </c>
      <c r="G397" t="s" s="23">
        <v>767</v>
      </c>
      <c r="H397" t="s" s="56">
        <v>15</v>
      </c>
      <c r="I397" s="50"/>
      <c r="J397" s="50"/>
      <c r="K397" s="50"/>
      <c r="L397" s="50"/>
      <c r="M397" s="50"/>
      <c r="N397" s="50"/>
      <c r="O397" s="50"/>
      <c r="P397" s="50"/>
      <c r="Q397" s="50"/>
      <c r="R397" t="s" s="56">
        <v>25</v>
      </c>
      <c r="S397" s="50"/>
      <c r="T397" s="50"/>
      <c r="U397" t="s" s="56">
        <v>563</v>
      </c>
    </row>
    <row r="398" ht="26" customHeight="1">
      <c r="A398" s="57"/>
      <c r="B398" s="76"/>
      <c r="C398" s="127">
        <v>104</v>
      </c>
      <c r="D398" s="127">
        <v>16</v>
      </c>
      <c r="E398" s="168"/>
      <c r="F398" t="s" s="22">
        <v>768</v>
      </c>
      <c r="G398" t="s" s="23">
        <v>769</v>
      </c>
      <c r="H398" t="s" s="56">
        <v>15</v>
      </c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t="s" s="56">
        <v>34</v>
      </c>
      <c r="T398" s="50"/>
      <c r="U398" t="s" s="56">
        <v>563</v>
      </c>
    </row>
    <row r="399" ht="26" customHeight="1">
      <c r="A399" s="57"/>
      <c r="B399" s="76"/>
      <c r="C399" s="127">
        <v>105</v>
      </c>
      <c r="D399" s="127">
        <v>17</v>
      </c>
      <c r="E399" s="168"/>
      <c r="F399" t="s" s="22">
        <v>770</v>
      </c>
      <c r="G399" t="s" s="23">
        <v>771</v>
      </c>
      <c r="H399" s="50"/>
      <c r="I399" t="s" s="56">
        <v>16</v>
      </c>
      <c r="J399" s="50"/>
      <c r="K399" s="50"/>
      <c r="L399" s="50"/>
      <c r="M399" s="50"/>
      <c r="N399" s="50"/>
      <c r="O399" s="50"/>
      <c r="P399" s="50"/>
      <c r="Q399" s="50"/>
      <c r="R399" s="50"/>
      <c r="S399" s="56"/>
      <c r="T399" t="s" s="26">
        <v>27</v>
      </c>
      <c r="U399" t="s" s="56">
        <v>563</v>
      </c>
    </row>
    <row r="400" ht="26" customHeight="1">
      <c r="A400" s="57"/>
      <c r="B400" s="76"/>
      <c r="C400" s="127">
        <v>106</v>
      </c>
      <c r="D400" s="127">
        <v>18</v>
      </c>
      <c r="E400" s="168"/>
      <c r="F400" t="s" s="22">
        <v>772</v>
      </c>
      <c r="G400" t="s" s="23">
        <v>773</v>
      </c>
      <c r="H400" t="s" s="56">
        <v>15</v>
      </c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6"/>
      <c r="T400" t="s" s="26">
        <v>27</v>
      </c>
      <c r="U400" t="s" s="56">
        <v>563</v>
      </c>
    </row>
    <row r="401" ht="26" customHeight="1">
      <c r="A401" s="57"/>
      <c r="B401" s="76"/>
      <c r="C401" s="127">
        <v>107</v>
      </c>
      <c r="D401" s="127">
        <v>19</v>
      </c>
      <c r="E401" s="168"/>
      <c r="F401" t="s" s="22">
        <v>774</v>
      </c>
      <c r="G401" t="s" s="23">
        <v>775</v>
      </c>
      <c r="H401" s="50"/>
      <c r="I401" t="s" s="56">
        <v>16</v>
      </c>
      <c r="J401" s="50"/>
      <c r="K401" s="50"/>
      <c r="L401" s="50"/>
      <c r="M401" s="50"/>
      <c r="N401" s="50"/>
      <c r="O401" s="50"/>
      <c r="P401" s="50"/>
      <c r="Q401" s="50"/>
      <c r="R401" s="50"/>
      <c r="S401" s="56"/>
      <c r="T401" t="s" s="26">
        <v>27</v>
      </c>
      <c r="U401" t="s" s="56">
        <v>563</v>
      </c>
    </row>
    <row r="402" ht="26" customHeight="1">
      <c r="A402" s="57"/>
      <c r="B402" s="76"/>
      <c r="C402" s="127">
        <v>108</v>
      </c>
      <c r="D402" s="127">
        <v>20</v>
      </c>
      <c r="E402" s="168"/>
      <c r="F402" t="s" s="22">
        <v>776</v>
      </c>
      <c r="G402" t="s" s="23">
        <v>777</v>
      </c>
      <c r="H402" t="s" s="56">
        <v>15</v>
      </c>
      <c r="I402" t="s" s="56">
        <v>16</v>
      </c>
      <c r="J402" s="50"/>
      <c r="K402" s="50"/>
      <c r="L402" s="50"/>
      <c r="M402" s="50"/>
      <c r="N402" s="50"/>
      <c r="O402" s="50"/>
      <c r="P402" s="50"/>
      <c r="Q402" s="50"/>
      <c r="R402" s="50"/>
      <c r="S402" s="56"/>
      <c r="T402" t="s" s="26">
        <v>27</v>
      </c>
      <c r="U402" t="s" s="56">
        <v>563</v>
      </c>
    </row>
    <row r="403" ht="26" customHeight="1">
      <c r="A403" s="57"/>
      <c r="B403" s="76"/>
      <c r="C403" s="127">
        <v>109</v>
      </c>
      <c r="D403" s="127">
        <v>21</v>
      </c>
      <c r="E403" s="168"/>
      <c r="F403" t="s" s="22">
        <v>778</v>
      </c>
      <c r="G403" t="s" s="23">
        <v>779</v>
      </c>
      <c r="H403" t="s" s="56">
        <v>15</v>
      </c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6"/>
      <c r="T403" t="s" s="26">
        <v>27</v>
      </c>
      <c r="U403" t="s" s="56">
        <v>563</v>
      </c>
    </row>
    <row r="404" ht="26" customHeight="1">
      <c r="A404" s="57"/>
      <c r="B404" s="76"/>
      <c r="C404" s="127">
        <v>110</v>
      </c>
      <c r="D404" s="127">
        <v>22</v>
      </c>
      <c r="E404" s="168"/>
      <c r="F404" t="s" s="22">
        <v>780</v>
      </c>
      <c r="G404" t="s" s="23">
        <v>781</v>
      </c>
      <c r="H404" t="s" s="56">
        <v>15</v>
      </c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t="s" s="56">
        <v>34</v>
      </c>
      <c r="T404" s="50"/>
      <c r="U404" t="s" s="56">
        <v>563</v>
      </c>
    </row>
    <row r="405" ht="20" customHeight="1">
      <c r="A405" s="174"/>
      <c r="B405" t="s" s="61">
        <v>203</v>
      </c>
      <c r="C405" s="60"/>
      <c r="D405" s="65">
        <v>22</v>
      </c>
      <c r="E405" s="62"/>
      <c r="F405" s="62"/>
      <c r="G405" s="60"/>
      <c r="H405" s="65">
        <v>17</v>
      </c>
      <c r="I405" s="65">
        <v>5</v>
      </c>
      <c r="J405" s="65">
        <f>COUNTA(J383:J404)</f>
        <v>0</v>
      </c>
      <c r="K405" s="69">
        <v>1</v>
      </c>
      <c r="L405" s="69">
        <v>0</v>
      </c>
      <c r="M405" s="69">
        <v>2</v>
      </c>
      <c r="N405" s="69">
        <v>8</v>
      </c>
      <c r="O405" s="69">
        <v>11</v>
      </c>
      <c r="P405" s="65">
        <f>COUNTA(P383:P404)</f>
        <v>0</v>
      </c>
      <c r="Q405" s="65">
        <f>COUNTA(Q383:Q404)</f>
        <v>0</v>
      </c>
      <c r="R405" s="65">
        <f>COUNTA(R383:R404)</f>
        <v>1</v>
      </c>
      <c r="S405" s="65">
        <f>COUNTA(S383:S404)</f>
        <v>10</v>
      </c>
      <c r="T405" s="65">
        <f>COUNTA(T383:T404)</f>
        <v>11</v>
      </c>
      <c r="U405" s="60"/>
    </row>
    <row r="406" ht="20" customHeight="1">
      <c r="A406" s="174"/>
      <c r="B406" s="60"/>
      <c r="C406" s="60"/>
      <c r="D406" s="60"/>
      <c r="E406" s="62"/>
      <c r="F406" s="62"/>
      <c r="G406" s="60"/>
      <c r="H406" s="60"/>
      <c r="I406" s="65">
        <f>H405+I405+J405</f>
        <v>22</v>
      </c>
      <c r="J406" s="60"/>
      <c r="K406" s="69"/>
      <c r="L406" s="69"/>
      <c r="M406" s="69">
        <f>K405+L405+M405+N405+O405</f>
        <v>22</v>
      </c>
      <c r="N406" s="69"/>
      <c r="O406" s="69"/>
      <c r="P406" s="60"/>
      <c r="Q406" s="60"/>
      <c r="R406" s="65">
        <f>P405+Q405+R405+S405+T405</f>
        <v>22</v>
      </c>
      <c r="S406" s="60"/>
      <c r="T406" s="60"/>
      <c r="U406" s="60"/>
    </row>
    <row r="407" ht="20" customHeight="1">
      <c r="A407" s="60"/>
      <c r="B407" t="s" s="61">
        <v>203</v>
      </c>
      <c r="C407" s="60"/>
      <c r="D407" s="60"/>
      <c r="E407" s="60"/>
      <c r="F407" s="60"/>
      <c r="G407" s="60"/>
      <c r="H407" s="60"/>
      <c r="I407" s="65">
        <v>2</v>
      </c>
      <c r="J407" s="65">
        <v>0</v>
      </c>
      <c r="K407" s="69">
        <f>D407/2*13/100</f>
        <v>0</v>
      </c>
      <c r="L407" s="69">
        <f>D407/2*7/100</f>
        <v>0</v>
      </c>
      <c r="M407" s="69">
        <f>D407/2*30/100</f>
        <v>0</v>
      </c>
      <c r="N407" s="69">
        <f>D407/2*50/100</f>
        <v>0</v>
      </c>
      <c r="O407" s="69">
        <f>D407/2</f>
        <v>0</v>
      </c>
      <c r="P407" s="65">
        <v>0</v>
      </c>
      <c r="Q407" s="65">
        <v>0</v>
      </c>
      <c r="R407" s="65">
        <v>0</v>
      </c>
      <c r="S407" s="65">
        <v>0</v>
      </c>
      <c r="T407" s="65">
        <v>0</v>
      </c>
      <c r="U407" s="60"/>
    </row>
    <row r="408" ht="23.9" customHeight="1">
      <c r="A408" s="175"/>
      <c r="B408" t="s" s="150">
        <v>100</v>
      </c>
      <c r="C408" s="176"/>
      <c r="D408" s="177">
        <f>D405+D381+D368</f>
        <v>110</v>
      </c>
      <c r="E408" s="178"/>
      <c r="F408" s="178"/>
      <c r="G408" t="s" s="179">
        <v>101</v>
      </c>
      <c r="H408" s="177">
        <f>H368+H381+H405</f>
        <v>87</v>
      </c>
      <c r="I408" s="177">
        <f>I368+I381+I405</f>
        <v>23</v>
      </c>
      <c r="J408" s="177">
        <f>J368+J381+J405</f>
        <v>0</v>
      </c>
      <c r="K408" s="177">
        <f>K368+K381+K405</f>
        <v>3</v>
      </c>
      <c r="L408" s="177">
        <f>L368+L381+L405</f>
        <v>1</v>
      </c>
      <c r="M408" s="177">
        <f>M368+M381+M405</f>
        <v>9</v>
      </c>
      <c r="N408" s="177">
        <f>N368+N381+N405</f>
        <v>41</v>
      </c>
      <c r="O408" s="177">
        <f>O368+O381+O405</f>
        <v>56</v>
      </c>
      <c r="P408" s="177">
        <f>P405+P381+P368</f>
        <v>3</v>
      </c>
      <c r="Q408" s="180">
        <v>0</v>
      </c>
      <c r="R408" s="180">
        <f>R405+R381+R368</f>
        <v>4</v>
      </c>
      <c r="S408" s="180">
        <f>S368+S381+S405</f>
        <v>47</v>
      </c>
      <c r="T408" s="180">
        <f>T368+T381+T405</f>
        <v>56</v>
      </c>
      <c r="U408" s="181"/>
    </row>
    <row r="409" ht="23.9" customHeight="1">
      <c r="A409" s="175"/>
      <c r="B409" s="182"/>
      <c r="C409" s="176"/>
      <c r="D409" s="183"/>
      <c r="E409" s="178"/>
      <c r="F409" s="178"/>
      <c r="G409" s="182"/>
      <c r="H409" s="184">
        <f>H408+I408</f>
        <v>110</v>
      </c>
      <c r="I409" s="6"/>
      <c r="J409" s="47"/>
      <c r="K409" s="184">
        <f>K408+L408+M408+N408+O408</f>
        <v>110</v>
      </c>
      <c r="L409" s="6"/>
      <c r="M409" s="6"/>
      <c r="N409" s="6"/>
      <c r="O409" s="47"/>
      <c r="P409" s="184">
        <f>P408+Q408+R408+S408+T408</f>
        <v>110</v>
      </c>
      <c r="Q409" s="6"/>
      <c r="R409" s="6"/>
      <c r="S409" s="6"/>
      <c r="T409" s="47"/>
      <c r="U409" s="44"/>
    </row>
    <row r="410" ht="24.4" customHeight="1">
      <c r="A410" s="38"/>
      <c r="B410" s="39"/>
      <c r="C410" s="40"/>
      <c r="D410" s="185">
        <f>D408+D287+D166+D94+D40</f>
        <v>365</v>
      </c>
      <c r="E410" s="40"/>
      <c r="F410" s="45"/>
      <c r="G410" s="42"/>
      <c r="H410" s="46">
        <f>H409+H288+H167+H95+H41</f>
        <v>365</v>
      </c>
      <c r="I410" s="6"/>
      <c r="J410" s="47"/>
      <c r="K410" s="46">
        <f>K409+K288+K167+K95+K41</f>
        <v>365</v>
      </c>
      <c r="L410" s="6"/>
      <c r="M410" s="6"/>
      <c r="N410" s="6"/>
      <c r="O410" s="47"/>
      <c r="P410" s="46">
        <f>P409+P288+P167+P95+P41</f>
        <v>365</v>
      </c>
      <c r="Q410" s="6"/>
      <c r="R410" s="6"/>
      <c r="S410" s="6"/>
      <c r="T410" s="47"/>
      <c r="U410" s="40"/>
    </row>
  </sheetData>
  <mergeCells count="62">
    <mergeCell ref="A1:U1"/>
    <mergeCell ref="A2:U2"/>
    <mergeCell ref="B40:B41"/>
    <mergeCell ref="H4:J4"/>
    <mergeCell ref="K4:O4"/>
    <mergeCell ref="K41:O41"/>
    <mergeCell ref="H41:J41"/>
    <mergeCell ref="G40:G41"/>
    <mergeCell ref="P4:T4"/>
    <mergeCell ref="P41:T41"/>
    <mergeCell ref="K410:O410"/>
    <mergeCell ref="H410:J410"/>
    <mergeCell ref="P410:T410"/>
    <mergeCell ref="P95:T95"/>
    <mergeCell ref="B94:B95"/>
    <mergeCell ref="G94:G95"/>
    <mergeCell ref="H95:J95"/>
    <mergeCell ref="K95:O95"/>
    <mergeCell ref="B166:B167"/>
    <mergeCell ref="G166:G167"/>
    <mergeCell ref="E96:E97"/>
    <mergeCell ref="B96:B97"/>
    <mergeCell ref="A96:A97"/>
    <mergeCell ref="F96:F97"/>
    <mergeCell ref="G96:G97"/>
    <mergeCell ref="U96:U97"/>
    <mergeCell ref="K96:O96"/>
    <mergeCell ref="P167:T167"/>
    <mergeCell ref="K167:O167"/>
    <mergeCell ref="H167:J167"/>
    <mergeCell ref="H96:J96"/>
    <mergeCell ref="P96:T96"/>
    <mergeCell ref="H168:J168"/>
    <mergeCell ref="K168:O168"/>
    <mergeCell ref="P168:T168"/>
    <mergeCell ref="A168:A169"/>
    <mergeCell ref="B168:B169"/>
    <mergeCell ref="E168:E169"/>
    <mergeCell ref="F168:F169"/>
    <mergeCell ref="G168:G169"/>
    <mergeCell ref="U168:U169"/>
    <mergeCell ref="B287:B288"/>
    <mergeCell ref="G287:G288"/>
    <mergeCell ref="H288:J288"/>
    <mergeCell ref="U287:U288"/>
    <mergeCell ref="P288:T288"/>
    <mergeCell ref="K288:O288"/>
    <mergeCell ref="H289:J289"/>
    <mergeCell ref="K289:O289"/>
    <mergeCell ref="P289:T289"/>
    <mergeCell ref="A289:A290"/>
    <mergeCell ref="B289:B290"/>
    <mergeCell ref="E289:E290"/>
    <mergeCell ref="F289:F290"/>
    <mergeCell ref="G289:G290"/>
    <mergeCell ref="U289:U290"/>
    <mergeCell ref="U408:U409"/>
    <mergeCell ref="P409:T409"/>
    <mergeCell ref="B408:B409"/>
    <mergeCell ref="H409:J409"/>
    <mergeCell ref="G408:G409"/>
    <mergeCell ref="K409:O409"/>
  </mergeCells>
  <hyperlinks>
    <hyperlink ref="B170" r:id="rId1" location="" tooltip="" display="F.Y.B.Com"/>
    <hyperlink ref="B291" r:id="rId2" location="" tooltip="" display="F.Y.B.Com"/>
  </hyperlink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